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10\総務\★労務関係\労務単価関係\令和5年度\"/>
    </mc:Choice>
  </mc:AlternateContent>
  <xr:revisionPtr revIDLastSave="0" documentId="13_ncr:1_{C73B79BA-B8DC-4C90-9CD8-21219BC4038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Sheet1!$A$1:$N$54</definedName>
  </definedNames>
  <calcPr calcId="191029"/>
</workbook>
</file>

<file path=xl/calcChain.xml><?xml version="1.0" encoding="utf-8"?>
<calcChain xmlns="http://schemas.openxmlformats.org/spreadsheetml/2006/main">
  <c r="L6" i="1" l="1"/>
  <c r="J6" i="1"/>
  <c r="I56" i="1"/>
  <c r="K6" i="1" l="1"/>
  <c r="F56" i="1" l="1"/>
  <c r="G56" i="1"/>
  <c r="H56" i="1"/>
  <c r="H57" i="1" l="1"/>
  <c r="J7" i="1"/>
  <c r="K7" i="1" s="1"/>
  <c r="J8" i="1"/>
  <c r="K8" i="1" s="1"/>
  <c r="J9" i="1"/>
  <c r="K9" i="1" s="1"/>
  <c r="J10" i="1"/>
  <c r="K10" i="1" s="1"/>
  <c r="J11" i="1"/>
  <c r="K11" i="1" s="1"/>
  <c r="J12" i="1"/>
  <c r="K12" i="1" s="1"/>
  <c r="J13" i="1"/>
  <c r="K13" i="1" s="1"/>
  <c r="J14" i="1"/>
  <c r="K14" i="1" s="1"/>
  <c r="J15" i="1"/>
  <c r="K15" i="1" s="1"/>
  <c r="J16" i="1"/>
  <c r="K16" i="1" s="1"/>
  <c r="J17" i="1"/>
  <c r="K17" i="1" s="1"/>
  <c r="J18" i="1"/>
  <c r="K18" i="1" s="1"/>
  <c r="J19" i="1"/>
  <c r="K19" i="1" s="1"/>
  <c r="J20" i="1"/>
  <c r="K20" i="1" s="1"/>
  <c r="J21" i="1"/>
  <c r="K21" i="1" s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J28" i="1"/>
  <c r="K28" i="1" s="1"/>
  <c r="J29" i="1"/>
  <c r="K29" i="1" s="1"/>
  <c r="J30" i="1"/>
  <c r="K30" i="1" s="1"/>
  <c r="J31" i="1"/>
  <c r="K31" i="1" s="1"/>
  <c r="J32" i="1"/>
  <c r="K32" i="1" s="1"/>
  <c r="J33" i="1"/>
  <c r="K33" i="1" s="1"/>
  <c r="J34" i="1"/>
  <c r="K34" i="1" s="1"/>
  <c r="J35" i="1"/>
  <c r="K35" i="1" s="1"/>
  <c r="J36" i="1"/>
  <c r="K36" i="1" s="1"/>
  <c r="J37" i="1"/>
  <c r="K37" i="1" s="1"/>
  <c r="J38" i="1"/>
  <c r="K38" i="1" s="1"/>
  <c r="J39" i="1"/>
  <c r="K39" i="1" s="1"/>
  <c r="J40" i="1"/>
  <c r="K40" i="1" s="1"/>
  <c r="J41" i="1"/>
  <c r="K41" i="1" s="1"/>
  <c r="J42" i="1"/>
  <c r="K42" i="1" s="1"/>
  <c r="J43" i="1"/>
  <c r="K43" i="1" s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I53" i="1"/>
  <c r="H53" i="1"/>
  <c r="N52" i="1"/>
  <c r="L52" i="1"/>
  <c r="M52" i="1" s="1"/>
  <c r="N51" i="1"/>
  <c r="L51" i="1"/>
  <c r="M51" i="1" s="1"/>
  <c r="N50" i="1"/>
  <c r="L50" i="1"/>
  <c r="M50" i="1" s="1"/>
  <c r="N49" i="1"/>
  <c r="L49" i="1"/>
  <c r="M49" i="1" s="1"/>
  <c r="N48" i="1"/>
  <c r="L48" i="1"/>
  <c r="M48" i="1" s="1"/>
  <c r="N47" i="1"/>
  <c r="L47" i="1"/>
  <c r="M47" i="1" s="1"/>
  <c r="N46" i="1"/>
  <c r="L46" i="1"/>
  <c r="M46" i="1" s="1"/>
  <c r="N45" i="1"/>
  <c r="L45" i="1"/>
  <c r="M45" i="1" s="1"/>
  <c r="N44" i="1"/>
  <c r="L44" i="1"/>
  <c r="M44" i="1" s="1"/>
  <c r="N43" i="1"/>
  <c r="L43" i="1"/>
  <c r="M43" i="1" s="1"/>
  <c r="N42" i="1"/>
  <c r="L42" i="1"/>
  <c r="M42" i="1" s="1"/>
  <c r="N41" i="1"/>
  <c r="L41" i="1"/>
  <c r="M41" i="1" s="1"/>
  <c r="N40" i="1"/>
  <c r="L40" i="1"/>
  <c r="M40" i="1" s="1"/>
  <c r="N39" i="1"/>
  <c r="L39" i="1"/>
  <c r="M39" i="1" s="1"/>
  <c r="N38" i="1"/>
  <c r="L38" i="1"/>
  <c r="M38" i="1" s="1"/>
  <c r="N37" i="1"/>
  <c r="L37" i="1"/>
  <c r="M37" i="1" s="1"/>
  <c r="N36" i="1"/>
  <c r="L36" i="1"/>
  <c r="M36" i="1" s="1"/>
  <c r="N35" i="1"/>
  <c r="L35" i="1"/>
  <c r="M35" i="1" s="1"/>
  <c r="N34" i="1"/>
  <c r="L34" i="1"/>
  <c r="M34" i="1" s="1"/>
  <c r="N33" i="1"/>
  <c r="L33" i="1"/>
  <c r="M33" i="1" s="1"/>
  <c r="N32" i="1"/>
  <c r="L32" i="1"/>
  <c r="M32" i="1" s="1"/>
  <c r="N31" i="1"/>
  <c r="L31" i="1"/>
  <c r="M31" i="1" s="1"/>
  <c r="N30" i="1"/>
  <c r="L30" i="1"/>
  <c r="M30" i="1" s="1"/>
  <c r="N29" i="1"/>
  <c r="L29" i="1"/>
  <c r="M29" i="1" s="1"/>
  <c r="N28" i="1"/>
  <c r="L28" i="1"/>
  <c r="M28" i="1" s="1"/>
  <c r="N27" i="1"/>
  <c r="L27" i="1"/>
  <c r="M27" i="1" s="1"/>
  <c r="N26" i="1"/>
  <c r="L26" i="1"/>
  <c r="M26" i="1" s="1"/>
  <c r="N25" i="1"/>
  <c r="L25" i="1"/>
  <c r="M25" i="1" s="1"/>
  <c r="N24" i="1"/>
  <c r="L24" i="1"/>
  <c r="M24" i="1" s="1"/>
  <c r="N23" i="1"/>
  <c r="L23" i="1"/>
  <c r="M23" i="1" s="1"/>
  <c r="N22" i="1"/>
  <c r="L22" i="1"/>
  <c r="M22" i="1" s="1"/>
  <c r="N21" i="1"/>
  <c r="L21" i="1"/>
  <c r="M21" i="1" s="1"/>
  <c r="N20" i="1"/>
  <c r="L20" i="1"/>
  <c r="M20" i="1" s="1"/>
  <c r="N19" i="1"/>
  <c r="L19" i="1"/>
  <c r="M19" i="1" s="1"/>
  <c r="N18" i="1"/>
  <c r="L18" i="1"/>
  <c r="M18" i="1" s="1"/>
  <c r="N17" i="1"/>
  <c r="L17" i="1"/>
  <c r="M17" i="1" s="1"/>
  <c r="N16" i="1"/>
  <c r="L16" i="1"/>
  <c r="M16" i="1" s="1"/>
  <c r="N15" i="1"/>
  <c r="L15" i="1"/>
  <c r="M15" i="1" s="1"/>
  <c r="N14" i="1"/>
  <c r="L14" i="1"/>
  <c r="M14" i="1" s="1"/>
  <c r="N13" i="1"/>
  <c r="L13" i="1"/>
  <c r="M13" i="1" s="1"/>
  <c r="N12" i="1"/>
  <c r="L12" i="1"/>
  <c r="M12" i="1" s="1"/>
  <c r="N11" i="1"/>
  <c r="L11" i="1"/>
  <c r="M11" i="1" s="1"/>
  <c r="N10" i="1"/>
  <c r="L10" i="1"/>
  <c r="M10" i="1" s="1"/>
  <c r="N9" i="1"/>
  <c r="L9" i="1"/>
  <c r="M9" i="1" s="1"/>
  <c r="N8" i="1"/>
  <c r="L8" i="1"/>
  <c r="M8" i="1" s="1"/>
  <c r="N7" i="1"/>
  <c r="L7" i="1"/>
  <c r="M7" i="1" s="1"/>
  <c r="N6" i="1"/>
  <c r="M6" i="1"/>
  <c r="J53" i="1" l="1"/>
  <c r="K53" i="1" s="1"/>
  <c r="H54" i="1"/>
  <c r="D54" i="1"/>
  <c r="F54" i="1"/>
  <c r="E54" i="1"/>
  <c r="G54" i="1"/>
  <c r="I54" i="1"/>
  <c r="L53" i="1"/>
  <c r="M53" i="1" s="1"/>
  <c r="N53" i="1"/>
  <c r="I57" i="1"/>
</calcChain>
</file>

<file path=xl/sharedStrings.xml><?xml version="1.0" encoding="utf-8"?>
<sst xmlns="http://schemas.openxmlformats.org/spreadsheetml/2006/main" count="83" uniqueCount="68">
  <si>
    <t>　　　＜所定労働時間内1日８時間当たり＞（単位：円）</t>
    <phoneticPr fontId="3"/>
  </si>
  <si>
    <t>区分</t>
    <rPh sb="0" eb="2">
      <t>クブン</t>
    </rPh>
    <phoneticPr fontId="3"/>
  </si>
  <si>
    <t>AとBの     差額</t>
    <rPh sb="9" eb="10">
      <t>サ</t>
    </rPh>
    <rPh sb="10" eb="11">
      <t>ガク</t>
    </rPh>
    <phoneticPr fontId="3"/>
  </si>
  <si>
    <t>県別</t>
    <rPh sb="0" eb="1">
      <t>ケン</t>
    </rPh>
    <rPh sb="1" eb="2">
      <t>ベツ</t>
    </rPh>
    <phoneticPr fontId="3"/>
  </si>
  <si>
    <t>基準額A</t>
    <rPh sb="0" eb="2">
      <t>キジュン</t>
    </rPh>
    <rPh sb="2" eb="3">
      <t>ガク</t>
    </rPh>
    <phoneticPr fontId="3"/>
  </si>
  <si>
    <t>基準額B</t>
    <rPh sb="0" eb="2">
      <t>キジュン</t>
    </rPh>
    <rPh sb="2" eb="3">
      <t>ガク</t>
    </rPh>
    <phoneticPr fontId="3"/>
  </si>
  <si>
    <t>円</t>
    <rPh sb="0" eb="1">
      <t>エン</t>
    </rPh>
    <phoneticPr fontId="3"/>
  </si>
  <si>
    <t>％</t>
    <phoneticPr fontId="3"/>
  </si>
  <si>
    <t>北海道</t>
    <rPh sb="0" eb="3">
      <t>ホッカイドウ</t>
    </rPh>
    <phoneticPr fontId="3"/>
  </si>
  <si>
    <t>青森県</t>
    <rPh sb="0" eb="3">
      <t>アオモリケン</t>
    </rPh>
    <phoneticPr fontId="3"/>
  </si>
  <si>
    <t>岩手県</t>
    <rPh sb="0" eb="3">
      <t>イワテケン</t>
    </rPh>
    <phoneticPr fontId="3"/>
  </si>
  <si>
    <t>宮城県</t>
    <rPh sb="0" eb="3">
      <t>ミヤギケン</t>
    </rPh>
    <phoneticPr fontId="3"/>
  </si>
  <si>
    <t>秋田県</t>
    <rPh sb="0" eb="3">
      <t>アキタケン</t>
    </rPh>
    <phoneticPr fontId="3"/>
  </si>
  <si>
    <t>山形県</t>
    <rPh sb="0" eb="3">
      <t>ヤマガタケン</t>
    </rPh>
    <phoneticPr fontId="3"/>
  </si>
  <si>
    <t>福島県</t>
    <rPh sb="0" eb="3">
      <t>フクシマケン</t>
    </rPh>
    <phoneticPr fontId="3"/>
  </si>
  <si>
    <t>東京都</t>
    <rPh sb="0" eb="3">
      <t>トウキョウト</t>
    </rPh>
    <phoneticPr fontId="3"/>
  </si>
  <si>
    <t>茨城県</t>
    <rPh sb="0" eb="3">
      <t>イバラキケン</t>
    </rPh>
    <phoneticPr fontId="3"/>
  </si>
  <si>
    <t>栃木県</t>
    <rPh sb="0" eb="3">
      <t>トチギケン</t>
    </rPh>
    <phoneticPr fontId="3"/>
  </si>
  <si>
    <t>群馬県</t>
    <rPh sb="0" eb="3">
      <t>グンマケン</t>
    </rPh>
    <phoneticPr fontId="3"/>
  </si>
  <si>
    <t>埼玉県</t>
    <rPh sb="0" eb="3">
      <t>サイタマケン</t>
    </rPh>
    <phoneticPr fontId="3"/>
  </si>
  <si>
    <t>千葉県</t>
    <rPh sb="0" eb="3">
      <t>チバケン</t>
    </rPh>
    <phoneticPr fontId="3"/>
  </si>
  <si>
    <t>神奈川県</t>
    <rPh sb="0" eb="3">
      <t>カナガワ</t>
    </rPh>
    <rPh sb="3" eb="4">
      <t>ケン</t>
    </rPh>
    <phoneticPr fontId="3"/>
  </si>
  <si>
    <t>新潟県</t>
    <rPh sb="0" eb="3">
      <t>ニイガタケン</t>
    </rPh>
    <phoneticPr fontId="3"/>
  </si>
  <si>
    <t>山梨県</t>
    <rPh sb="0" eb="3">
      <t>ヤマナシケン</t>
    </rPh>
    <phoneticPr fontId="3"/>
  </si>
  <si>
    <t>長野県</t>
    <rPh sb="0" eb="3">
      <t>ナガノケン</t>
    </rPh>
    <phoneticPr fontId="3"/>
  </si>
  <si>
    <t>静岡県</t>
    <rPh sb="0" eb="3">
      <t>シズオカケン</t>
    </rPh>
    <phoneticPr fontId="3"/>
  </si>
  <si>
    <t>富山県</t>
    <rPh sb="0" eb="3">
      <t>トヤマケン</t>
    </rPh>
    <phoneticPr fontId="3"/>
  </si>
  <si>
    <t>石川県</t>
    <rPh sb="0" eb="3">
      <t>イシカワケン</t>
    </rPh>
    <phoneticPr fontId="3"/>
  </si>
  <si>
    <t>福井県</t>
    <rPh sb="0" eb="3">
      <t>フクイケン</t>
    </rPh>
    <phoneticPr fontId="3"/>
  </si>
  <si>
    <t>岐阜県</t>
    <rPh sb="0" eb="3">
      <t>ギフケン</t>
    </rPh>
    <phoneticPr fontId="3"/>
  </si>
  <si>
    <t>愛知県</t>
    <rPh sb="0" eb="3">
      <t>アイチケン</t>
    </rPh>
    <phoneticPr fontId="3"/>
  </si>
  <si>
    <t>三重県</t>
    <rPh sb="0" eb="3">
      <t>ミエケン</t>
    </rPh>
    <phoneticPr fontId="3"/>
  </si>
  <si>
    <t>滋賀県</t>
    <rPh sb="0" eb="3">
      <t>シガケン</t>
    </rPh>
    <phoneticPr fontId="3"/>
  </si>
  <si>
    <t>京都府</t>
    <rPh sb="0" eb="3">
      <t>キョウトフ</t>
    </rPh>
    <phoneticPr fontId="3"/>
  </si>
  <si>
    <t>大阪府</t>
    <rPh sb="0" eb="2">
      <t>オオサカ</t>
    </rPh>
    <rPh sb="2" eb="3">
      <t>フ</t>
    </rPh>
    <phoneticPr fontId="3"/>
  </si>
  <si>
    <t>兵庫県</t>
    <rPh sb="0" eb="3">
      <t>ヒョウゴケン</t>
    </rPh>
    <phoneticPr fontId="3"/>
  </si>
  <si>
    <t>奈良県</t>
    <rPh sb="0" eb="3">
      <t>ナラケン</t>
    </rPh>
    <phoneticPr fontId="3"/>
  </si>
  <si>
    <t>-</t>
    <phoneticPr fontId="3"/>
  </si>
  <si>
    <t>和歌山県</t>
    <rPh sb="0" eb="4">
      <t>ワカヤマケン</t>
    </rPh>
    <phoneticPr fontId="3"/>
  </si>
  <si>
    <t>鳥取県</t>
    <rPh sb="0" eb="3">
      <t>トットリケン</t>
    </rPh>
    <phoneticPr fontId="3"/>
  </si>
  <si>
    <t>島根県</t>
    <rPh sb="0" eb="3">
      <t>シマネケン</t>
    </rPh>
    <phoneticPr fontId="3"/>
  </si>
  <si>
    <t>岡山県</t>
    <rPh sb="0" eb="3">
      <t>オカヤマケン</t>
    </rPh>
    <phoneticPr fontId="3"/>
  </si>
  <si>
    <t>広島県</t>
    <rPh sb="0" eb="3">
      <t>ヒロシマケン</t>
    </rPh>
    <phoneticPr fontId="3"/>
  </si>
  <si>
    <t>山口県</t>
    <rPh sb="0" eb="3">
      <t>ヤマグチケン</t>
    </rPh>
    <phoneticPr fontId="3"/>
  </si>
  <si>
    <t>徳島県</t>
    <rPh sb="0" eb="3">
      <t>トクシマケン</t>
    </rPh>
    <phoneticPr fontId="3"/>
  </si>
  <si>
    <t>香川県</t>
    <rPh sb="0" eb="3">
      <t>カガワケン</t>
    </rPh>
    <phoneticPr fontId="3"/>
  </si>
  <si>
    <t>愛媛県</t>
    <rPh sb="0" eb="3">
      <t>エヒメケン</t>
    </rPh>
    <phoneticPr fontId="3"/>
  </si>
  <si>
    <t>高知県</t>
    <rPh sb="0" eb="3">
      <t>コウチケン</t>
    </rPh>
    <phoneticPr fontId="3"/>
  </si>
  <si>
    <t>福岡県</t>
    <rPh sb="0" eb="3">
      <t>フクオカケン</t>
    </rPh>
    <phoneticPr fontId="3"/>
  </si>
  <si>
    <t>佐賀県</t>
    <rPh sb="0" eb="3">
      <t>サガケン</t>
    </rPh>
    <phoneticPr fontId="3"/>
  </si>
  <si>
    <t>長崎県</t>
    <rPh sb="0" eb="3">
      <t>ナガサキケン</t>
    </rPh>
    <phoneticPr fontId="3"/>
  </si>
  <si>
    <t>熊本県</t>
    <rPh sb="0" eb="3">
      <t>クマモトケン</t>
    </rPh>
    <phoneticPr fontId="3"/>
  </si>
  <si>
    <t>大分県</t>
    <rPh sb="0" eb="3">
      <t>オオイタケン</t>
    </rPh>
    <phoneticPr fontId="3"/>
  </si>
  <si>
    <t>宮崎県</t>
    <rPh sb="0" eb="3">
      <t>ミヤザキケン</t>
    </rPh>
    <phoneticPr fontId="3"/>
  </si>
  <si>
    <t>鹿児島県</t>
    <rPh sb="0" eb="4">
      <t>カゴシマケン</t>
    </rPh>
    <phoneticPr fontId="3"/>
  </si>
  <si>
    <t>沖縄県</t>
    <rPh sb="0" eb="3">
      <t>オキナワケン</t>
    </rPh>
    <phoneticPr fontId="3"/>
  </si>
  <si>
    <t>全国平均</t>
    <rPh sb="0" eb="2">
      <t>ゼンコク</t>
    </rPh>
    <rPh sb="2" eb="4">
      <t>ヘイキン</t>
    </rPh>
    <phoneticPr fontId="3"/>
  </si>
  <si>
    <t>前年度比</t>
    <rPh sb="0" eb="3">
      <t>ゼンネンド</t>
    </rPh>
    <rPh sb="3" eb="4">
      <t>ヒ</t>
    </rPh>
    <phoneticPr fontId="3"/>
  </si>
  <si>
    <t>－</t>
    <phoneticPr fontId="3"/>
  </si>
  <si>
    <t>―</t>
    <phoneticPr fontId="3"/>
  </si>
  <si>
    <t>「交通誘導警備員」の「労務単価」の推移</t>
    <rPh sb="1" eb="3">
      <t>コウツウ</t>
    </rPh>
    <rPh sb="3" eb="5">
      <t>ユウドウ</t>
    </rPh>
    <rPh sb="5" eb="7">
      <t>ケイビ</t>
    </rPh>
    <rPh sb="7" eb="8">
      <t>イン</t>
    </rPh>
    <rPh sb="11" eb="13">
      <t>ロウム</t>
    </rPh>
    <rPh sb="13" eb="15">
      <t>タンカ</t>
    </rPh>
    <rPh sb="17" eb="19">
      <t>スイイ</t>
    </rPh>
    <phoneticPr fontId="3"/>
  </si>
  <si>
    <t>※　東北３県を除いた結果</t>
    <rPh sb="2" eb="4">
      <t>トウホク</t>
    </rPh>
    <rPh sb="5" eb="6">
      <t>ケン</t>
    </rPh>
    <rPh sb="7" eb="8">
      <t>ノゾ</t>
    </rPh>
    <rPh sb="10" eb="12">
      <t>ケッカ</t>
    </rPh>
    <phoneticPr fontId="2"/>
  </si>
  <si>
    <t>R2年</t>
    <rPh sb="2" eb="3">
      <t>ネン</t>
    </rPh>
    <phoneticPr fontId="3"/>
  </si>
  <si>
    <t>R3年</t>
    <rPh sb="2" eb="3">
      <t>ネン</t>
    </rPh>
    <phoneticPr fontId="3"/>
  </si>
  <si>
    <t>R4年</t>
    <rPh sb="2" eb="3">
      <t>ネン</t>
    </rPh>
    <phoneticPr fontId="3"/>
  </si>
  <si>
    <t>R5年</t>
    <rPh sb="2" eb="3">
      <t>ネン</t>
    </rPh>
    <phoneticPr fontId="3"/>
  </si>
  <si>
    <t>R4年Aと
R5年Aの差</t>
    <rPh sb="2" eb="3">
      <t>ネン</t>
    </rPh>
    <rPh sb="8" eb="9">
      <t>ネン</t>
    </rPh>
    <rPh sb="11" eb="12">
      <t>サ</t>
    </rPh>
    <phoneticPr fontId="3"/>
  </si>
  <si>
    <t>R4年Bと
R5年Bの差</t>
    <rPh sb="2" eb="3">
      <t>ネン</t>
    </rPh>
    <rPh sb="8" eb="9">
      <t>ネン</t>
    </rPh>
    <rPh sb="11" eb="12">
      <t>サ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</si>
</sst>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6" x14ac:knownFonts="1"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3">
    <xf numFmtId="0" fontId="0" fillId="0" borderId="0">
      <alignment vertical="center"/>
    </xf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46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0" fillId="2" borderId="2" xfId="0" applyFill="1" applyBorder="1" applyAlignment="1">
      <alignment horizontal="center" shrinkToFit="1"/>
    </xf>
    <xf numFmtId="0" fontId="0" fillId="2" borderId="7" xfId="0" applyFill="1" applyBorder="1" applyAlignment="1">
      <alignment horizontal="center" vertical="top" shrinkToFit="1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3" fontId="5" fillId="2" borderId="2" xfId="7" applyNumberFormat="1" applyFill="1" applyBorder="1">
      <alignment vertical="center"/>
    </xf>
    <xf numFmtId="38" fontId="4" fillId="0" borderId="1" xfId="2" applyFont="1" applyFill="1" applyBorder="1" applyAlignment="1">
      <alignment horizontal="center"/>
    </xf>
    <xf numFmtId="176" fontId="5" fillId="0" borderId="3" xfId="1" applyNumberFormat="1" applyFont="1" applyFill="1" applyBorder="1" applyAlignment="1">
      <alignment horizontal="center"/>
    </xf>
    <xf numFmtId="38" fontId="0" fillId="0" borderId="13" xfId="0" applyNumberFormat="1" applyBorder="1" applyAlignment="1">
      <alignment horizontal="center"/>
    </xf>
    <xf numFmtId="38" fontId="4" fillId="0" borderId="0" xfId="2" applyFont="1" applyFill="1" applyBorder="1" applyAlignment="1"/>
    <xf numFmtId="3" fontId="5" fillId="2" borderId="15" xfId="7" applyNumberFormat="1" applyFill="1" applyBorder="1">
      <alignment vertical="center"/>
    </xf>
    <xf numFmtId="38" fontId="0" fillId="0" borderId="16" xfId="0" applyNumberFormat="1" applyBorder="1" applyAlignment="1">
      <alignment horizontal="center"/>
    </xf>
    <xf numFmtId="3" fontId="5" fillId="2" borderId="19" xfId="7" applyNumberFormat="1" applyFill="1" applyBorder="1">
      <alignment vertical="center"/>
    </xf>
    <xf numFmtId="38" fontId="4" fillId="0" borderId="17" xfId="2" applyFont="1" applyFill="1" applyBorder="1" applyAlignment="1">
      <alignment horizontal="center"/>
    </xf>
    <xf numFmtId="176" fontId="5" fillId="0" borderId="18" xfId="1" applyNumberFormat="1" applyFont="1" applyFill="1" applyBorder="1" applyAlignment="1">
      <alignment horizontal="center"/>
    </xf>
    <xf numFmtId="38" fontId="0" fillId="0" borderId="20" xfId="0" applyNumberFormat="1" applyBorder="1" applyAlignment="1">
      <alignment horizontal="center"/>
    </xf>
    <xf numFmtId="3" fontId="5" fillId="2" borderId="9" xfId="7" applyNumberFormat="1" applyFill="1" applyBorder="1">
      <alignment vertical="center"/>
    </xf>
    <xf numFmtId="38" fontId="4" fillId="0" borderId="21" xfId="2" applyFont="1" applyFill="1" applyBorder="1" applyAlignment="1">
      <alignment horizontal="center"/>
    </xf>
    <xf numFmtId="176" fontId="5" fillId="0" borderId="14" xfId="1" applyNumberFormat="1" applyFont="1" applyFill="1" applyBorder="1" applyAlignment="1">
      <alignment horizontal="center"/>
    </xf>
    <xf numFmtId="38" fontId="0" fillId="0" borderId="22" xfId="0" applyNumberFormat="1" applyBorder="1" applyAlignment="1">
      <alignment horizontal="center"/>
    </xf>
    <xf numFmtId="38" fontId="4" fillId="2" borderId="23" xfId="2" applyFont="1" applyFill="1" applyBorder="1" applyAlignment="1"/>
    <xf numFmtId="3" fontId="5" fillId="2" borderId="15" xfId="9" applyNumberFormat="1" applyFill="1" applyBorder="1">
      <alignment vertical="center"/>
    </xf>
    <xf numFmtId="3" fontId="5" fillId="2" borderId="19" xfId="9" applyNumberFormat="1" applyFill="1" applyBorder="1">
      <alignment vertical="center"/>
    </xf>
    <xf numFmtId="3" fontId="5" fillId="2" borderId="9" xfId="9" applyNumberFormat="1" applyFill="1" applyBorder="1">
      <alignment vertical="center"/>
    </xf>
    <xf numFmtId="38" fontId="4" fillId="2" borderId="24" xfId="2" applyFont="1" applyFill="1" applyBorder="1" applyAlignment="1"/>
    <xf numFmtId="38" fontId="4" fillId="2" borderId="19" xfId="2" applyFont="1" applyFill="1" applyBorder="1" applyAlignment="1"/>
    <xf numFmtId="38" fontId="4" fillId="2" borderId="25" xfId="2" applyFont="1" applyFill="1" applyBorder="1" applyAlignment="1"/>
    <xf numFmtId="38" fontId="4" fillId="2" borderId="15" xfId="2" applyFont="1" applyFill="1" applyBorder="1" applyAlignment="1"/>
    <xf numFmtId="38" fontId="4" fillId="2" borderId="9" xfId="2" applyFont="1" applyFill="1" applyBorder="1" applyAlignment="1"/>
    <xf numFmtId="3" fontId="5" fillId="2" borderId="15" xfId="11" applyNumberFormat="1" applyFill="1" applyBorder="1">
      <alignment vertical="center"/>
    </xf>
    <xf numFmtId="3" fontId="5" fillId="2" borderId="19" xfId="11" applyNumberFormat="1" applyFill="1" applyBorder="1">
      <alignment vertical="center"/>
    </xf>
    <xf numFmtId="3" fontId="5" fillId="2" borderId="9" xfId="11" applyNumberFormat="1" applyFill="1" applyBorder="1">
      <alignment vertical="center"/>
    </xf>
    <xf numFmtId="3" fontId="5" fillId="2" borderId="15" xfId="3" applyNumberFormat="1" applyFill="1" applyBorder="1">
      <alignment vertical="center"/>
    </xf>
    <xf numFmtId="3" fontId="5" fillId="2" borderId="19" xfId="3" applyNumberFormat="1" applyFill="1" applyBorder="1">
      <alignment vertical="center"/>
    </xf>
    <xf numFmtId="3" fontId="5" fillId="2" borderId="9" xfId="3" applyNumberFormat="1" applyFill="1" applyBorder="1">
      <alignment vertical="center"/>
    </xf>
    <xf numFmtId="3" fontId="5" fillId="2" borderId="15" xfId="5" applyNumberFormat="1" applyFill="1" applyBorder="1">
      <alignment vertical="center"/>
    </xf>
    <xf numFmtId="3" fontId="5" fillId="2" borderId="19" xfId="5" applyNumberFormat="1" applyFill="1" applyBorder="1">
      <alignment vertical="center"/>
    </xf>
    <xf numFmtId="38" fontId="4" fillId="2" borderId="6" xfId="2" applyFont="1" applyFill="1" applyBorder="1" applyAlignment="1"/>
    <xf numFmtId="176" fontId="4" fillId="0" borderId="23" xfId="1" applyNumberFormat="1" applyFont="1" applyFill="1" applyBorder="1" applyAlignment="1"/>
    <xf numFmtId="38" fontId="5" fillId="0" borderId="12" xfId="2" applyFont="1" applyFill="1" applyBorder="1" applyAlignment="1">
      <alignment horizontal="center"/>
    </xf>
    <xf numFmtId="176" fontId="5" fillId="0" borderId="26" xfId="1" applyNumberFormat="1" applyFont="1" applyFill="1" applyBorder="1" applyAlignment="1">
      <alignment horizontal="center"/>
    </xf>
    <xf numFmtId="38" fontId="0" fillId="0" borderId="27" xfId="0" applyNumberFormat="1" applyBorder="1" applyAlignment="1"/>
    <xf numFmtId="38" fontId="0" fillId="0" borderId="28" xfId="0" applyNumberFormat="1" applyBorder="1" applyAlignment="1"/>
    <xf numFmtId="38" fontId="0" fillId="0" borderId="29" xfId="0" applyNumberFormat="1" applyBorder="1" applyAlignment="1"/>
    <xf numFmtId="0" fontId="0" fillId="0" borderId="30" xfId="0" applyBorder="1" applyAlignment="1"/>
    <xf numFmtId="0" fontId="0" fillId="0" borderId="31" xfId="0" applyBorder="1" applyAlignment="1"/>
    <xf numFmtId="176" fontId="4" fillId="0" borderId="31" xfId="1" applyNumberFormat="1" applyFont="1" applyFill="1" applyBorder="1" applyAlignment="1"/>
    <xf numFmtId="176" fontId="4" fillId="0" borderId="32" xfId="1" applyNumberFormat="1" applyFont="1" applyFill="1" applyBorder="1" applyAlignment="1"/>
    <xf numFmtId="0" fontId="0" fillId="0" borderId="36" xfId="0" applyBorder="1" applyAlignment="1">
      <alignment horizontal="right"/>
    </xf>
    <xf numFmtId="0" fontId="0" fillId="0" borderId="37" xfId="0" applyBorder="1" applyAlignment="1"/>
    <xf numFmtId="0" fontId="0" fillId="0" borderId="38" xfId="0" applyBorder="1" applyAlignment="1"/>
    <xf numFmtId="0" fontId="0" fillId="0" borderId="33" xfId="0" applyBorder="1" applyAlignment="1"/>
    <xf numFmtId="0" fontId="0" fillId="0" borderId="39" xfId="0" applyBorder="1" applyAlignment="1"/>
    <xf numFmtId="0" fontId="0" fillId="0" borderId="40" xfId="0" applyBorder="1" applyAlignment="1"/>
    <xf numFmtId="176" fontId="4" fillId="0" borderId="26" xfId="1" applyNumberFormat="1" applyFont="1" applyFill="1" applyBorder="1" applyAlignment="1"/>
    <xf numFmtId="38" fontId="4" fillId="0" borderId="47" xfId="2" applyFont="1" applyFill="1" applyBorder="1" applyAlignment="1"/>
    <xf numFmtId="176" fontId="4" fillId="0" borderId="12" xfId="1" applyNumberFormat="1" applyFont="1" applyFill="1" applyBorder="1" applyAlignment="1"/>
    <xf numFmtId="176" fontId="4" fillId="0" borderId="47" xfId="1" applyNumberFormat="1" applyFont="1" applyFill="1" applyBorder="1" applyAlignment="1"/>
    <xf numFmtId="0" fontId="0" fillId="2" borderId="41" xfId="0" applyFill="1" applyBorder="1" applyAlignment="1">
      <alignment horizontal="center" shrinkToFit="1"/>
    </xf>
    <xf numFmtId="0" fontId="0" fillId="2" borderId="42" xfId="0" applyFill="1" applyBorder="1" applyAlignment="1">
      <alignment horizontal="center" vertical="top" shrinkToFit="1"/>
    </xf>
    <xf numFmtId="3" fontId="5" fillId="2" borderId="41" xfId="7" applyNumberFormat="1" applyFill="1" applyBorder="1">
      <alignment vertical="center"/>
    </xf>
    <xf numFmtId="3" fontId="5" fillId="2" borderId="35" xfId="7" applyNumberFormat="1" applyFill="1" applyBorder="1">
      <alignment vertical="center"/>
    </xf>
    <xf numFmtId="3" fontId="5" fillId="2" borderId="43" xfId="7" applyNumberFormat="1" applyFill="1" applyBorder="1">
      <alignment vertical="center"/>
    </xf>
    <xf numFmtId="3" fontId="5" fillId="2" borderId="48" xfId="7" applyNumberFormat="1" applyFill="1" applyBorder="1">
      <alignment vertical="center"/>
    </xf>
    <xf numFmtId="38" fontId="4" fillId="2" borderId="26" xfId="2" applyFont="1" applyFill="1" applyBorder="1" applyAlignment="1"/>
    <xf numFmtId="3" fontId="5" fillId="2" borderId="35" xfId="9" applyNumberFormat="1" applyFill="1" applyBorder="1">
      <alignment vertical="center"/>
    </xf>
    <xf numFmtId="3" fontId="5" fillId="2" borderId="43" xfId="9" applyNumberFormat="1" applyFill="1" applyBorder="1">
      <alignment vertical="center"/>
    </xf>
    <xf numFmtId="3" fontId="5" fillId="2" borderId="48" xfId="9" applyNumberFormat="1" applyFill="1" applyBorder="1">
      <alignment vertical="center"/>
    </xf>
    <xf numFmtId="38" fontId="4" fillId="2" borderId="44" xfId="2" applyFont="1" applyFill="1" applyBorder="1" applyAlignment="1"/>
    <xf numFmtId="38" fontId="4" fillId="2" borderId="43" xfId="2" applyFont="1" applyFill="1" applyBorder="1" applyAlignment="1"/>
    <xf numFmtId="38" fontId="4" fillId="2" borderId="49" xfId="2" applyFont="1" applyFill="1" applyBorder="1" applyAlignment="1"/>
    <xf numFmtId="38" fontId="4" fillId="2" borderId="35" xfId="2" applyFont="1" applyFill="1" applyBorder="1" applyAlignment="1"/>
    <xf numFmtId="38" fontId="4" fillId="2" borderId="48" xfId="2" applyFont="1" applyFill="1" applyBorder="1" applyAlignment="1"/>
    <xf numFmtId="3" fontId="5" fillId="2" borderId="35" xfId="11" applyNumberFormat="1" applyFill="1" applyBorder="1">
      <alignment vertical="center"/>
    </xf>
    <xf numFmtId="3" fontId="5" fillId="2" borderId="43" xfId="11" applyNumberFormat="1" applyFill="1" applyBorder="1">
      <alignment vertical="center"/>
    </xf>
    <xf numFmtId="3" fontId="5" fillId="2" borderId="48" xfId="11" applyNumberFormat="1" applyFill="1" applyBorder="1">
      <alignment vertical="center"/>
    </xf>
    <xf numFmtId="3" fontId="5" fillId="2" borderId="35" xfId="3" applyNumberFormat="1" applyFill="1" applyBorder="1">
      <alignment vertical="center"/>
    </xf>
    <xf numFmtId="3" fontId="5" fillId="2" borderId="43" xfId="3" applyNumberFormat="1" applyFill="1" applyBorder="1">
      <alignment vertical="center"/>
    </xf>
    <xf numFmtId="3" fontId="5" fillId="2" borderId="48" xfId="3" applyNumberFormat="1" applyFill="1" applyBorder="1">
      <alignment vertical="center"/>
    </xf>
    <xf numFmtId="3" fontId="5" fillId="2" borderId="35" xfId="5" applyNumberFormat="1" applyFill="1" applyBorder="1">
      <alignment vertical="center"/>
    </xf>
    <xf numFmtId="3" fontId="5" fillId="2" borderId="43" xfId="5" applyNumberFormat="1" applyFill="1" applyBorder="1">
      <alignment vertical="center"/>
    </xf>
    <xf numFmtId="38" fontId="4" fillId="2" borderId="42" xfId="2" applyFont="1" applyFill="1" applyBorder="1" applyAlignment="1"/>
    <xf numFmtId="0" fontId="0" fillId="0" borderId="1" xfId="0" applyBorder="1" applyAlignment="1">
      <alignment horizontal="center" shrinkToFit="1"/>
    </xf>
    <xf numFmtId="0" fontId="0" fillId="0" borderId="45" xfId="0" applyBorder="1" applyAlignment="1">
      <alignment horizontal="center" shrinkToFit="1"/>
    </xf>
    <xf numFmtId="0" fontId="0" fillId="0" borderId="5" xfId="0" applyBorder="1" applyAlignment="1">
      <alignment horizontal="center" vertical="top" shrinkToFit="1"/>
    </xf>
    <xf numFmtId="0" fontId="0" fillId="0" borderId="50" xfId="0" applyBorder="1" applyAlignment="1">
      <alignment horizontal="center" vertical="top" shrinkToFit="1"/>
    </xf>
    <xf numFmtId="3" fontId="5" fillId="0" borderId="1" xfId="7" applyNumberFormat="1" applyBorder="1">
      <alignment vertical="center"/>
    </xf>
    <xf numFmtId="3" fontId="5" fillId="0" borderId="45" xfId="7" applyNumberFormat="1" applyBorder="1">
      <alignment vertical="center"/>
    </xf>
    <xf numFmtId="3" fontId="5" fillId="0" borderId="51" xfId="7" applyNumberFormat="1" applyBorder="1">
      <alignment vertical="center"/>
    </xf>
    <xf numFmtId="3" fontId="5" fillId="0" borderId="52" xfId="7" applyNumberFormat="1" applyBorder="1">
      <alignment vertical="center"/>
    </xf>
    <xf numFmtId="3" fontId="5" fillId="0" borderId="17" xfId="7" applyNumberFormat="1" applyBorder="1">
      <alignment vertical="center"/>
    </xf>
    <xf numFmtId="3" fontId="5" fillId="0" borderId="53" xfId="7" applyNumberFormat="1" applyBorder="1">
      <alignment vertical="center"/>
    </xf>
    <xf numFmtId="3" fontId="5" fillId="0" borderId="8" xfId="7" applyNumberFormat="1" applyBorder="1">
      <alignment vertical="center"/>
    </xf>
    <xf numFmtId="3" fontId="5" fillId="0" borderId="54" xfId="7" applyNumberFormat="1" applyBorder="1">
      <alignment vertical="center"/>
    </xf>
    <xf numFmtId="38" fontId="4" fillId="0" borderId="12" xfId="2" applyFont="1" applyFill="1" applyBorder="1" applyAlignment="1"/>
    <xf numFmtId="3" fontId="5" fillId="0" borderId="51" xfId="9" applyNumberFormat="1" applyBorder="1">
      <alignment vertical="center"/>
    </xf>
    <xf numFmtId="3" fontId="5" fillId="0" borderId="52" xfId="9" applyNumberFormat="1" applyBorder="1">
      <alignment vertical="center"/>
    </xf>
    <xf numFmtId="3" fontId="5" fillId="0" borderId="17" xfId="9" applyNumberFormat="1" applyBorder="1">
      <alignment vertical="center"/>
    </xf>
    <xf numFmtId="3" fontId="5" fillId="0" borderId="53" xfId="9" applyNumberFormat="1" applyBorder="1">
      <alignment vertical="center"/>
    </xf>
    <xf numFmtId="3" fontId="5" fillId="0" borderId="8" xfId="9" applyNumberFormat="1" applyBorder="1">
      <alignment vertical="center"/>
    </xf>
    <xf numFmtId="3" fontId="5" fillId="0" borderId="54" xfId="9" applyNumberFormat="1" applyBorder="1">
      <alignment vertical="center"/>
    </xf>
    <xf numFmtId="38" fontId="4" fillId="0" borderId="46" xfId="2" applyFont="1" applyFill="1" applyBorder="1" applyAlignment="1"/>
    <xf numFmtId="38" fontId="4" fillId="0" borderId="55" xfId="2" applyFont="1" applyFill="1" applyBorder="1" applyAlignment="1"/>
    <xf numFmtId="38" fontId="4" fillId="0" borderId="17" xfId="2" applyFont="1" applyFill="1" applyBorder="1" applyAlignment="1"/>
    <xf numFmtId="38" fontId="4" fillId="0" borderId="53" xfId="2" applyFont="1" applyFill="1" applyBorder="1" applyAlignment="1"/>
    <xf numFmtId="38" fontId="4" fillId="0" borderId="56" xfId="2" applyFont="1" applyFill="1" applyBorder="1" applyAlignment="1"/>
    <xf numFmtId="38" fontId="4" fillId="0" borderId="57" xfId="2" applyFont="1" applyFill="1" applyBorder="1" applyAlignment="1"/>
    <xf numFmtId="38" fontId="4" fillId="0" borderId="51" xfId="2" applyFont="1" applyFill="1" applyBorder="1" applyAlignment="1"/>
    <xf numFmtId="38" fontId="4" fillId="0" borderId="52" xfId="2" applyFont="1" applyFill="1" applyBorder="1" applyAlignment="1"/>
    <xf numFmtId="38" fontId="4" fillId="0" borderId="8" xfId="2" applyFont="1" applyFill="1" applyBorder="1" applyAlignment="1"/>
    <xf numFmtId="38" fontId="4" fillId="0" borderId="54" xfId="2" applyFont="1" applyFill="1" applyBorder="1" applyAlignment="1"/>
    <xf numFmtId="3" fontId="5" fillId="0" borderId="51" xfId="11" applyNumberFormat="1" applyBorder="1">
      <alignment vertical="center"/>
    </xf>
    <xf numFmtId="3" fontId="5" fillId="0" borderId="52" xfId="11" applyNumberFormat="1" applyBorder="1">
      <alignment vertical="center"/>
    </xf>
    <xf numFmtId="3" fontId="5" fillId="0" borderId="17" xfId="11" applyNumberFormat="1" applyBorder="1">
      <alignment vertical="center"/>
    </xf>
    <xf numFmtId="3" fontId="5" fillId="0" borderId="53" xfId="11" applyNumberFormat="1" applyBorder="1">
      <alignment vertical="center"/>
    </xf>
    <xf numFmtId="3" fontId="5" fillId="0" borderId="8" xfId="11" applyNumberFormat="1" applyBorder="1">
      <alignment vertical="center"/>
    </xf>
    <xf numFmtId="3" fontId="5" fillId="0" borderId="54" xfId="11" applyNumberFormat="1" applyBorder="1">
      <alignment vertical="center"/>
    </xf>
    <xf numFmtId="3" fontId="5" fillId="0" borderId="51" xfId="3" applyNumberFormat="1" applyBorder="1">
      <alignment vertical="center"/>
    </xf>
    <xf numFmtId="3" fontId="5" fillId="0" borderId="52" xfId="3" applyNumberFormat="1" applyBorder="1">
      <alignment vertical="center"/>
    </xf>
    <xf numFmtId="3" fontId="5" fillId="0" borderId="17" xfId="3" applyNumberFormat="1" applyBorder="1">
      <alignment vertical="center"/>
    </xf>
    <xf numFmtId="3" fontId="5" fillId="0" borderId="53" xfId="3" applyNumberFormat="1" applyBorder="1">
      <alignment vertical="center"/>
    </xf>
    <xf numFmtId="3" fontId="5" fillId="0" borderId="8" xfId="3" applyNumberFormat="1" applyBorder="1">
      <alignment vertical="center"/>
    </xf>
    <xf numFmtId="3" fontId="5" fillId="0" borderId="54" xfId="3" applyNumberFormat="1" applyBorder="1">
      <alignment vertical="center"/>
    </xf>
    <xf numFmtId="3" fontId="5" fillId="0" borderId="51" xfId="5" applyNumberFormat="1" applyBorder="1">
      <alignment vertical="center"/>
    </xf>
    <xf numFmtId="3" fontId="5" fillId="0" borderId="52" xfId="5" applyNumberFormat="1" applyBorder="1">
      <alignment vertical="center"/>
    </xf>
    <xf numFmtId="3" fontId="5" fillId="0" borderId="17" xfId="5" applyNumberFormat="1" applyBorder="1">
      <alignment vertical="center"/>
    </xf>
    <xf numFmtId="3" fontId="5" fillId="0" borderId="53" xfId="5" applyNumberFormat="1" applyBorder="1">
      <alignment vertical="center"/>
    </xf>
    <xf numFmtId="38" fontId="4" fillId="0" borderId="5" xfId="2" applyFont="1" applyFill="1" applyBorder="1" applyAlignment="1"/>
    <xf numFmtId="38" fontId="4" fillId="0" borderId="50" xfId="2" applyFont="1" applyFill="1" applyBorder="1" applyAlignment="1"/>
    <xf numFmtId="0" fontId="0" fillId="0" borderId="48" xfId="0" applyBorder="1" applyAlignment="1">
      <alignment horizontal="center" vertical="center"/>
    </xf>
    <xf numFmtId="38" fontId="4" fillId="0" borderId="41" xfId="2" applyFont="1" applyFill="1" applyBorder="1" applyAlignment="1">
      <alignment horizontal="center"/>
    </xf>
    <xf numFmtId="38" fontId="4" fillId="0" borderId="43" xfId="2" applyFont="1" applyFill="1" applyBorder="1" applyAlignment="1">
      <alignment horizontal="center"/>
    </xf>
    <xf numFmtId="38" fontId="4" fillId="0" borderId="58" xfId="2" applyFont="1" applyFill="1" applyBorder="1" applyAlignment="1">
      <alignment horizontal="center"/>
    </xf>
    <xf numFmtId="38" fontId="5" fillId="0" borderId="26" xfId="2" applyFont="1" applyFill="1" applyBorder="1" applyAlignment="1">
      <alignment horizontal="center"/>
    </xf>
    <xf numFmtId="0" fontId="0" fillId="0" borderId="54" xfId="0" applyBorder="1" applyAlignment="1">
      <alignment horizontal="center" vertical="center"/>
    </xf>
    <xf numFmtId="176" fontId="4" fillId="0" borderId="45" xfId="1" applyNumberFormat="1" applyFont="1" applyFill="1" applyBorder="1" applyAlignment="1">
      <alignment horizontal="center"/>
    </xf>
    <xf numFmtId="176" fontId="4" fillId="0" borderId="53" xfId="1" applyNumberFormat="1" applyFont="1" applyFill="1" applyBorder="1" applyAlignment="1">
      <alignment horizontal="center"/>
    </xf>
    <xf numFmtId="176" fontId="4" fillId="0" borderId="59" xfId="1" applyNumberFormat="1" applyFont="1" applyFill="1" applyBorder="1" applyAlignment="1">
      <alignment horizontal="center"/>
    </xf>
    <xf numFmtId="176" fontId="5" fillId="0" borderId="13" xfId="1" applyNumberFormat="1" applyFont="1" applyFill="1" applyBorder="1" applyAlignment="1">
      <alignment horizontal="center"/>
    </xf>
    <xf numFmtId="0" fontId="0" fillId="0" borderId="5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</cellXfs>
  <cellStyles count="13">
    <cellStyle name="パーセント" xfId="1" builtinId="5"/>
    <cellStyle name="桁区切り" xfId="2" builtinId="6"/>
    <cellStyle name="標準" xfId="0" builtinId="0"/>
    <cellStyle name="標準 10" xfId="3" xr:uid="{00000000-0005-0000-0000-000003000000}"/>
    <cellStyle name="標準 11" xfId="4" xr:uid="{00000000-0005-0000-0000-000004000000}"/>
    <cellStyle name="標準 12" xfId="5" xr:uid="{00000000-0005-0000-0000-000005000000}"/>
    <cellStyle name="標準 2" xfId="6" xr:uid="{00000000-0005-0000-0000-000006000000}"/>
    <cellStyle name="標準 3" xfId="7" xr:uid="{00000000-0005-0000-0000-000007000000}"/>
    <cellStyle name="標準 5" xfId="8" xr:uid="{00000000-0005-0000-0000-000008000000}"/>
    <cellStyle name="標準 6" xfId="9" xr:uid="{00000000-0005-0000-0000-000009000000}"/>
    <cellStyle name="標準 7" xfId="10" xr:uid="{00000000-0005-0000-0000-00000A000000}"/>
    <cellStyle name="標準 8" xfId="11" xr:uid="{00000000-0005-0000-0000-00000B000000}"/>
    <cellStyle name="標準 9" xfId="12" xr:uid="{00000000-0005-0000-0000-00000C000000}"/>
  </cellStyles>
  <dxfs count="3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workbookViewId="0">
      <selection activeCell="L5" sqref="L5"/>
    </sheetView>
  </sheetViews>
  <sheetFormatPr defaultColWidth="7.6328125" defaultRowHeight="13" x14ac:dyDescent="0.2"/>
  <cols>
    <col min="1" max="1" width="9" style="2" customWidth="1"/>
    <col min="2" max="3" width="8.08984375" style="2" customWidth="1"/>
    <col min="4" max="4" width="7.6328125" style="2" customWidth="1"/>
    <col min="5" max="5" width="7.6328125" style="2" bestFit="1" customWidth="1"/>
    <col min="6" max="9" width="7.6328125" style="2" customWidth="1"/>
    <col min="10" max="10" width="5.453125" style="2" customWidth="1"/>
    <col min="11" max="11" width="5.90625" style="2" customWidth="1"/>
    <col min="12" max="12" width="5.453125" style="2" customWidth="1"/>
    <col min="13" max="13" width="5.90625" style="2" customWidth="1"/>
    <col min="14" max="14" width="7.36328125" style="2" bestFit="1" customWidth="1"/>
    <col min="15" max="15" width="6.08984375" style="2" customWidth="1"/>
    <col min="16" max="247" width="9" style="2" customWidth="1"/>
    <col min="248" max="251" width="8.08984375" style="2" customWidth="1"/>
    <col min="252" max="252" width="7.6328125" style="2" customWidth="1"/>
    <col min="253" max="253" width="7.6328125" style="2" bestFit="1" customWidth="1"/>
    <col min="254" max="16384" width="7.6328125" style="2"/>
  </cols>
  <sheetData>
    <row r="1" spans="1:15" ht="16.5" x14ac:dyDescent="0.25">
      <c r="A1" s="1" t="s">
        <v>60</v>
      </c>
    </row>
    <row r="2" spans="1:15" x14ac:dyDescent="0.2">
      <c r="C2" s="2" t="s">
        <v>0</v>
      </c>
    </row>
    <row r="3" spans="1:15" ht="13.5" thickBot="1" x14ac:dyDescent="0.25"/>
    <row r="4" spans="1:15" ht="30" customHeight="1" x14ac:dyDescent="0.2">
      <c r="A4" s="51" t="s">
        <v>1</v>
      </c>
      <c r="B4" s="85" t="s">
        <v>62</v>
      </c>
      <c r="C4" s="86" t="s">
        <v>62</v>
      </c>
      <c r="D4" s="85" t="s">
        <v>63</v>
      </c>
      <c r="E4" s="86" t="s">
        <v>63</v>
      </c>
      <c r="F4" s="85" t="s">
        <v>64</v>
      </c>
      <c r="G4" s="86" t="s">
        <v>64</v>
      </c>
      <c r="H4" s="61" t="s">
        <v>65</v>
      </c>
      <c r="I4" s="3" t="s">
        <v>65</v>
      </c>
      <c r="J4" s="143" t="s">
        <v>66</v>
      </c>
      <c r="K4" s="144"/>
      <c r="L4" s="145" t="s">
        <v>67</v>
      </c>
      <c r="M4" s="145"/>
      <c r="N4" s="142" t="s">
        <v>2</v>
      </c>
    </row>
    <row r="5" spans="1:15" ht="30" customHeight="1" thickBot="1" x14ac:dyDescent="0.25">
      <c r="A5" s="52" t="s">
        <v>3</v>
      </c>
      <c r="B5" s="87" t="s">
        <v>4</v>
      </c>
      <c r="C5" s="88" t="s">
        <v>5</v>
      </c>
      <c r="D5" s="87" t="s">
        <v>4</v>
      </c>
      <c r="E5" s="88" t="s">
        <v>5</v>
      </c>
      <c r="F5" s="87" t="s">
        <v>4</v>
      </c>
      <c r="G5" s="88" t="s">
        <v>5</v>
      </c>
      <c r="H5" s="62" t="s">
        <v>4</v>
      </c>
      <c r="I5" s="4" t="s">
        <v>5</v>
      </c>
      <c r="J5" s="5" t="s">
        <v>6</v>
      </c>
      <c r="K5" s="137" t="s">
        <v>7</v>
      </c>
      <c r="L5" s="132" t="s">
        <v>6</v>
      </c>
      <c r="M5" s="6" t="s">
        <v>7</v>
      </c>
      <c r="N5" s="7" t="s">
        <v>6</v>
      </c>
    </row>
    <row r="6" spans="1:15" ht="16" customHeight="1" thickBot="1" x14ac:dyDescent="0.25">
      <c r="A6" s="53" t="s">
        <v>8</v>
      </c>
      <c r="B6" s="89">
        <v>13900</v>
      </c>
      <c r="C6" s="90">
        <v>11800</v>
      </c>
      <c r="D6" s="89">
        <v>14600</v>
      </c>
      <c r="E6" s="90">
        <v>12000</v>
      </c>
      <c r="F6" s="89">
        <v>15200</v>
      </c>
      <c r="G6" s="90">
        <v>12600</v>
      </c>
      <c r="H6" s="63">
        <v>16200</v>
      </c>
      <c r="I6" s="8">
        <v>13400</v>
      </c>
      <c r="J6" s="9">
        <f>H6-F6</f>
        <v>1000</v>
      </c>
      <c r="K6" s="138">
        <f>J6/F6</f>
        <v>6.5789473684210523E-2</v>
      </c>
      <c r="L6" s="133">
        <f>I6-G6</f>
        <v>800</v>
      </c>
      <c r="M6" s="10">
        <f>L6/G6</f>
        <v>6.3492063492063489E-2</v>
      </c>
      <c r="N6" s="11">
        <f>H6-I6</f>
        <v>2800</v>
      </c>
    </row>
    <row r="7" spans="1:15" ht="16" customHeight="1" x14ac:dyDescent="0.2">
      <c r="A7" s="54" t="s">
        <v>9</v>
      </c>
      <c r="B7" s="91">
        <v>12900</v>
      </c>
      <c r="C7" s="92">
        <v>11300</v>
      </c>
      <c r="D7" s="91">
        <v>13500</v>
      </c>
      <c r="E7" s="92">
        <v>11600</v>
      </c>
      <c r="F7" s="91">
        <v>14100</v>
      </c>
      <c r="G7" s="92">
        <v>12100</v>
      </c>
      <c r="H7" s="64">
        <v>15100</v>
      </c>
      <c r="I7" s="13">
        <v>12900</v>
      </c>
      <c r="J7" s="9">
        <f t="shared" ref="J7:J52" si="0">H7-F7</f>
        <v>1000</v>
      </c>
      <c r="K7" s="138">
        <f t="shared" ref="K7:K52" si="1">J7/F7</f>
        <v>7.0921985815602842E-2</v>
      </c>
      <c r="L7" s="133">
        <f t="shared" ref="L7:L53" si="2">I7-G7</f>
        <v>800</v>
      </c>
      <c r="M7" s="10">
        <f t="shared" ref="M7:M53" si="3">L7/G7</f>
        <v>6.6115702479338845E-2</v>
      </c>
      <c r="N7" s="14">
        <f t="shared" ref="N7:N53" si="4">H7-I7</f>
        <v>2200</v>
      </c>
      <c r="O7" s="12"/>
    </row>
    <row r="8" spans="1:15" ht="16" customHeight="1" x14ac:dyDescent="0.2">
      <c r="A8" s="55" t="s">
        <v>10</v>
      </c>
      <c r="B8" s="93">
        <v>13800</v>
      </c>
      <c r="C8" s="94">
        <v>12000</v>
      </c>
      <c r="D8" s="93">
        <v>14500</v>
      </c>
      <c r="E8" s="94">
        <v>12300</v>
      </c>
      <c r="F8" s="93">
        <v>15000</v>
      </c>
      <c r="G8" s="94">
        <v>12800</v>
      </c>
      <c r="H8" s="65">
        <v>15900</v>
      </c>
      <c r="I8" s="15">
        <v>13500</v>
      </c>
      <c r="J8" s="16">
        <f t="shared" si="0"/>
        <v>900</v>
      </c>
      <c r="K8" s="139">
        <f t="shared" si="1"/>
        <v>0.06</v>
      </c>
      <c r="L8" s="134">
        <f t="shared" si="2"/>
        <v>700</v>
      </c>
      <c r="M8" s="17">
        <f t="shared" si="3"/>
        <v>5.46875E-2</v>
      </c>
      <c r="N8" s="18">
        <f t="shared" si="4"/>
        <v>2400</v>
      </c>
      <c r="O8" s="12"/>
    </row>
    <row r="9" spans="1:15" ht="16" customHeight="1" x14ac:dyDescent="0.2">
      <c r="A9" s="55" t="s">
        <v>11</v>
      </c>
      <c r="B9" s="93">
        <v>15100</v>
      </c>
      <c r="C9" s="94">
        <v>13000</v>
      </c>
      <c r="D9" s="93">
        <v>15900</v>
      </c>
      <c r="E9" s="94">
        <v>13200</v>
      </c>
      <c r="F9" s="93">
        <v>16400</v>
      </c>
      <c r="G9" s="94">
        <v>13700</v>
      </c>
      <c r="H9" s="65">
        <v>17500</v>
      </c>
      <c r="I9" s="15">
        <v>14500</v>
      </c>
      <c r="J9" s="16">
        <f t="shared" si="0"/>
        <v>1100</v>
      </c>
      <c r="K9" s="139">
        <f t="shared" si="1"/>
        <v>6.7073170731707321E-2</v>
      </c>
      <c r="L9" s="134">
        <f t="shared" si="2"/>
        <v>800</v>
      </c>
      <c r="M9" s="17">
        <f t="shared" si="3"/>
        <v>5.8394160583941604E-2</v>
      </c>
      <c r="N9" s="18">
        <f t="shared" si="4"/>
        <v>3000</v>
      </c>
    </row>
    <row r="10" spans="1:15" ht="16" customHeight="1" x14ac:dyDescent="0.2">
      <c r="A10" s="55" t="s">
        <v>12</v>
      </c>
      <c r="B10" s="93">
        <v>13000</v>
      </c>
      <c r="C10" s="94">
        <v>11200</v>
      </c>
      <c r="D10" s="93">
        <v>13600</v>
      </c>
      <c r="E10" s="94">
        <v>11500</v>
      </c>
      <c r="F10" s="93">
        <v>14200</v>
      </c>
      <c r="G10" s="94">
        <v>12000</v>
      </c>
      <c r="H10" s="65">
        <v>15200</v>
      </c>
      <c r="I10" s="15">
        <v>12800</v>
      </c>
      <c r="J10" s="16">
        <f t="shared" si="0"/>
        <v>1000</v>
      </c>
      <c r="K10" s="139">
        <f t="shared" si="1"/>
        <v>7.0422535211267609E-2</v>
      </c>
      <c r="L10" s="134">
        <f t="shared" si="2"/>
        <v>800</v>
      </c>
      <c r="M10" s="17">
        <f t="shared" si="3"/>
        <v>6.6666666666666666E-2</v>
      </c>
      <c r="N10" s="18">
        <f t="shared" si="4"/>
        <v>2400</v>
      </c>
    </row>
    <row r="11" spans="1:15" ht="16" customHeight="1" x14ac:dyDescent="0.2">
      <c r="A11" s="55" t="s">
        <v>13</v>
      </c>
      <c r="B11" s="93">
        <v>14700</v>
      </c>
      <c r="C11" s="94">
        <v>12600</v>
      </c>
      <c r="D11" s="93">
        <v>15500</v>
      </c>
      <c r="E11" s="94">
        <v>12900</v>
      </c>
      <c r="F11" s="93">
        <v>16100</v>
      </c>
      <c r="G11" s="94">
        <v>13500</v>
      </c>
      <c r="H11" s="65">
        <v>17300</v>
      </c>
      <c r="I11" s="15">
        <v>14400</v>
      </c>
      <c r="J11" s="16">
        <f t="shared" si="0"/>
        <v>1200</v>
      </c>
      <c r="K11" s="139">
        <f t="shared" si="1"/>
        <v>7.4534161490683232E-2</v>
      </c>
      <c r="L11" s="134">
        <f t="shared" si="2"/>
        <v>900</v>
      </c>
      <c r="M11" s="17">
        <f t="shared" si="3"/>
        <v>6.6666666666666666E-2</v>
      </c>
      <c r="N11" s="18">
        <f t="shared" si="4"/>
        <v>2900</v>
      </c>
      <c r="O11" s="12"/>
    </row>
    <row r="12" spans="1:15" ht="16" customHeight="1" thickBot="1" x14ac:dyDescent="0.25">
      <c r="A12" s="56" t="s">
        <v>14</v>
      </c>
      <c r="B12" s="95">
        <v>15100</v>
      </c>
      <c r="C12" s="96">
        <v>13000</v>
      </c>
      <c r="D12" s="95">
        <v>15900</v>
      </c>
      <c r="E12" s="96">
        <v>13200</v>
      </c>
      <c r="F12" s="95">
        <v>16400</v>
      </c>
      <c r="G12" s="96">
        <v>13700</v>
      </c>
      <c r="H12" s="66">
        <v>17500</v>
      </c>
      <c r="I12" s="19">
        <v>14500</v>
      </c>
      <c r="J12" s="20">
        <f t="shared" si="0"/>
        <v>1100</v>
      </c>
      <c r="K12" s="140">
        <f t="shared" si="1"/>
        <v>6.7073170731707321E-2</v>
      </c>
      <c r="L12" s="135">
        <f t="shared" si="2"/>
        <v>800</v>
      </c>
      <c r="M12" s="21">
        <f t="shared" si="3"/>
        <v>5.8394160583941604E-2</v>
      </c>
      <c r="N12" s="22">
        <f t="shared" si="4"/>
        <v>3000</v>
      </c>
    </row>
    <row r="13" spans="1:15" ht="16" customHeight="1" thickBot="1" x14ac:dyDescent="0.25">
      <c r="A13" s="53" t="s">
        <v>15</v>
      </c>
      <c r="B13" s="97">
        <v>15500</v>
      </c>
      <c r="C13" s="58">
        <v>13500</v>
      </c>
      <c r="D13" s="97">
        <v>15600</v>
      </c>
      <c r="E13" s="58">
        <v>13900</v>
      </c>
      <c r="F13" s="97">
        <v>16400</v>
      </c>
      <c r="G13" s="58">
        <v>14200</v>
      </c>
      <c r="H13" s="67">
        <v>17900</v>
      </c>
      <c r="I13" s="23">
        <v>15500</v>
      </c>
      <c r="J13" s="9">
        <f t="shared" si="0"/>
        <v>1500</v>
      </c>
      <c r="K13" s="138">
        <f t="shared" si="1"/>
        <v>9.1463414634146339E-2</v>
      </c>
      <c r="L13" s="133">
        <f t="shared" si="2"/>
        <v>1300</v>
      </c>
      <c r="M13" s="10">
        <f t="shared" si="3"/>
        <v>9.154929577464789E-2</v>
      </c>
      <c r="N13" s="11">
        <f t="shared" si="4"/>
        <v>2400</v>
      </c>
      <c r="O13" s="12"/>
    </row>
    <row r="14" spans="1:15" ht="16" customHeight="1" x14ac:dyDescent="0.2">
      <c r="A14" s="54" t="s">
        <v>16</v>
      </c>
      <c r="B14" s="98">
        <v>14700</v>
      </c>
      <c r="C14" s="99">
        <v>13400</v>
      </c>
      <c r="D14" s="98">
        <v>14800</v>
      </c>
      <c r="E14" s="99">
        <v>13800</v>
      </c>
      <c r="F14" s="98">
        <v>15500</v>
      </c>
      <c r="G14" s="99">
        <v>14100</v>
      </c>
      <c r="H14" s="68">
        <v>16900</v>
      </c>
      <c r="I14" s="24">
        <v>15300</v>
      </c>
      <c r="J14" s="9">
        <f t="shared" si="0"/>
        <v>1400</v>
      </c>
      <c r="K14" s="138">
        <f t="shared" si="1"/>
        <v>9.0322580645161285E-2</v>
      </c>
      <c r="L14" s="133">
        <f t="shared" si="2"/>
        <v>1200</v>
      </c>
      <c r="M14" s="10">
        <f t="shared" si="3"/>
        <v>8.5106382978723402E-2</v>
      </c>
      <c r="N14" s="14">
        <f t="shared" si="4"/>
        <v>1600</v>
      </c>
      <c r="O14" s="12"/>
    </row>
    <row r="15" spans="1:15" ht="16" customHeight="1" x14ac:dyDescent="0.2">
      <c r="A15" s="55" t="s">
        <v>17</v>
      </c>
      <c r="B15" s="100">
        <v>14300</v>
      </c>
      <c r="C15" s="101">
        <v>12400</v>
      </c>
      <c r="D15" s="100">
        <v>14400</v>
      </c>
      <c r="E15" s="101">
        <v>12800</v>
      </c>
      <c r="F15" s="100">
        <v>15100</v>
      </c>
      <c r="G15" s="101">
        <v>13100</v>
      </c>
      <c r="H15" s="69">
        <v>16500</v>
      </c>
      <c r="I15" s="25">
        <v>14200</v>
      </c>
      <c r="J15" s="16">
        <f t="shared" si="0"/>
        <v>1400</v>
      </c>
      <c r="K15" s="139">
        <f t="shared" si="1"/>
        <v>9.2715231788079472E-2</v>
      </c>
      <c r="L15" s="134">
        <f t="shared" si="2"/>
        <v>1100</v>
      </c>
      <c r="M15" s="17">
        <f t="shared" si="3"/>
        <v>8.3969465648854963E-2</v>
      </c>
      <c r="N15" s="18">
        <f t="shared" si="4"/>
        <v>2300</v>
      </c>
    </row>
    <row r="16" spans="1:15" ht="16" customHeight="1" x14ac:dyDescent="0.2">
      <c r="A16" s="55" t="s">
        <v>18</v>
      </c>
      <c r="B16" s="100">
        <v>13700</v>
      </c>
      <c r="C16" s="101">
        <v>12000</v>
      </c>
      <c r="D16" s="100">
        <v>13800</v>
      </c>
      <c r="E16" s="101">
        <v>12500</v>
      </c>
      <c r="F16" s="100">
        <v>14400</v>
      </c>
      <c r="G16" s="101">
        <v>12700</v>
      </c>
      <c r="H16" s="69">
        <v>15800</v>
      </c>
      <c r="I16" s="25">
        <v>13800</v>
      </c>
      <c r="J16" s="16">
        <f t="shared" si="0"/>
        <v>1400</v>
      </c>
      <c r="K16" s="139">
        <f t="shared" si="1"/>
        <v>9.7222222222222224E-2</v>
      </c>
      <c r="L16" s="134">
        <f t="shared" si="2"/>
        <v>1100</v>
      </c>
      <c r="M16" s="17">
        <f t="shared" si="3"/>
        <v>8.6614173228346455E-2</v>
      </c>
      <c r="N16" s="18">
        <f t="shared" si="4"/>
        <v>2000</v>
      </c>
    </row>
    <row r="17" spans="1:15" ht="16" customHeight="1" x14ac:dyDescent="0.2">
      <c r="A17" s="55" t="s">
        <v>19</v>
      </c>
      <c r="B17" s="100">
        <v>14600</v>
      </c>
      <c r="C17" s="101">
        <v>12900</v>
      </c>
      <c r="D17" s="100">
        <v>14600</v>
      </c>
      <c r="E17" s="101">
        <v>13400</v>
      </c>
      <c r="F17" s="100">
        <v>15400</v>
      </c>
      <c r="G17" s="101">
        <v>13700</v>
      </c>
      <c r="H17" s="69">
        <v>16800</v>
      </c>
      <c r="I17" s="25">
        <v>14900</v>
      </c>
      <c r="J17" s="16">
        <f t="shared" si="0"/>
        <v>1400</v>
      </c>
      <c r="K17" s="139">
        <f t="shared" si="1"/>
        <v>9.0909090909090912E-2</v>
      </c>
      <c r="L17" s="134">
        <f t="shared" si="2"/>
        <v>1200</v>
      </c>
      <c r="M17" s="17">
        <f t="shared" si="3"/>
        <v>8.7591240875912413E-2</v>
      </c>
      <c r="N17" s="18">
        <f t="shared" si="4"/>
        <v>1900</v>
      </c>
      <c r="O17" s="12"/>
    </row>
    <row r="18" spans="1:15" ht="16" customHeight="1" x14ac:dyDescent="0.2">
      <c r="A18" s="55" t="s">
        <v>20</v>
      </c>
      <c r="B18" s="100">
        <v>15000</v>
      </c>
      <c r="C18" s="101">
        <v>13000</v>
      </c>
      <c r="D18" s="100">
        <v>15100</v>
      </c>
      <c r="E18" s="101">
        <v>13500</v>
      </c>
      <c r="F18" s="100">
        <v>15800</v>
      </c>
      <c r="G18" s="101">
        <v>13800</v>
      </c>
      <c r="H18" s="69">
        <v>17300</v>
      </c>
      <c r="I18" s="25">
        <v>15000</v>
      </c>
      <c r="J18" s="16">
        <f t="shared" si="0"/>
        <v>1500</v>
      </c>
      <c r="K18" s="139">
        <f t="shared" si="1"/>
        <v>9.49367088607595E-2</v>
      </c>
      <c r="L18" s="134">
        <f t="shared" si="2"/>
        <v>1200</v>
      </c>
      <c r="M18" s="17">
        <f t="shared" si="3"/>
        <v>8.6956521739130432E-2</v>
      </c>
      <c r="N18" s="18">
        <f t="shared" si="4"/>
        <v>2300</v>
      </c>
    </row>
    <row r="19" spans="1:15" ht="16" customHeight="1" x14ac:dyDescent="0.2">
      <c r="A19" s="55" t="s">
        <v>21</v>
      </c>
      <c r="B19" s="100">
        <v>15400</v>
      </c>
      <c r="C19" s="101">
        <v>13500</v>
      </c>
      <c r="D19" s="100">
        <v>15500</v>
      </c>
      <c r="E19" s="101">
        <v>13900</v>
      </c>
      <c r="F19" s="100">
        <v>16300</v>
      </c>
      <c r="G19" s="101">
        <v>14200</v>
      </c>
      <c r="H19" s="69">
        <v>17800</v>
      </c>
      <c r="I19" s="25">
        <v>15500</v>
      </c>
      <c r="J19" s="16">
        <f t="shared" si="0"/>
        <v>1500</v>
      </c>
      <c r="K19" s="139">
        <f t="shared" si="1"/>
        <v>9.202453987730061E-2</v>
      </c>
      <c r="L19" s="134">
        <f t="shared" si="2"/>
        <v>1300</v>
      </c>
      <c r="M19" s="17">
        <f t="shared" si="3"/>
        <v>9.154929577464789E-2</v>
      </c>
      <c r="N19" s="18">
        <f t="shared" si="4"/>
        <v>2300</v>
      </c>
      <c r="O19" s="12"/>
    </row>
    <row r="20" spans="1:15" ht="16" customHeight="1" x14ac:dyDescent="0.2">
      <c r="A20" s="55" t="s">
        <v>22</v>
      </c>
      <c r="B20" s="100">
        <v>14400</v>
      </c>
      <c r="C20" s="101">
        <v>12500</v>
      </c>
      <c r="D20" s="100">
        <v>14400</v>
      </c>
      <c r="E20" s="101">
        <v>12700</v>
      </c>
      <c r="F20" s="100">
        <v>15300</v>
      </c>
      <c r="G20" s="101">
        <v>13000</v>
      </c>
      <c r="H20" s="69">
        <v>16700</v>
      </c>
      <c r="I20" s="25">
        <v>14300</v>
      </c>
      <c r="J20" s="16">
        <f t="shared" si="0"/>
        <v>1400</v>
      </c>
      <c r="K20" s="139">
        <f t="shared" si="1"/>
        <v>9.1503267973856203E-2</v>
      </c>
      <c r="L20" s="134">
        <f t="shared" si="2"/>
        <v>1300</v>
      </c>
      <c r="M20" s="17">
        <f t="shared" si="3"/>
        <v>0.1</v>
      </c>
      <c r="N20" s="18">
        <f t="shared" si="4"/>
        <v>2400</v>
      </c>
    </row>
    <row r="21" spans="1:15" ht="16" customHeight="1" x14ac:dyDescent="0.2">
      <c r="A21" s="55" t="s">
        <v>23</v>
      </c>
      <c r="B21" s="100">
        <v>14100</v>
      </c>
      <c r="C21" s="101">
        <v>12400</v>
      </c>
      <c r="D21" s="100">
        <v>14200</v>
      </c>
      <c r="E21" s="101">
        <v>12800</v>
      </c>
      <c r="F21" s="100">
        <v>14900</v>
      </c>
      <c r="G21" s="101">
        <v>13100</v>
      </c>
      <c r="H21" s="69">
        <v>16300</v>
      </c>
      <c r="I21" s="25">
        <v>14200</v>
      </c>
      <c r="J21" s="16">
        <f t="shared" si="0"/>
        <v>1400</v>
      </c>
      <c r="K21" s="139">
        <f t="shared" si="1"/>
        <v>9.3959731543624164E-2</v>
      </c>
      <c r="L21" s="134">
        <f t="shared" si="2"/>
        <v>1100</v>
      </c>
      <c r="M21" s="17">
        <f t="shared" si="3"/>
        <v>8.3969465648854963E-2</v>
      </c>
      <c r="N21" s="18">
        <f t="shared" si="4"/>
        <v>2100</v>
      </c>
      <c r="O21" s="12"/>
    </row>
    <row r="22" spans="1:15" ht="16" customHeight="1" x14ac:dyDescent="0.2">
      <c r="A22" s="55" t="s">
        <v>24</v>
      </c>
      <c r="B22" s="100">
        <v>13000</v>
      </c>
      <c r="C22" s="101">
        <v>11100</v>
      </c>
      <c r="D22" s="100">
        <v>13100</v>
      </c>
      <c r="E22" s="101">
        <v>11400</v>
      </c>
      <c r="F22" s="100">
        <v>13700</v>
      </c>
      <c r="G22" s="101">
        <v>11700</v>
      </c>
      <c r="H22" s="69">
        <v>15000</v>
      </c>
      <c r="I22" s="25">
        <v>12700</v>
      </c>
      <c r="J22" s="16">
        <f t="shared" si="0"/>
        <v>1300</v>
      </c>
      <c r="K22" s="139">
        <f t="shared" si="1"/>
        <v>9.4890510948905105E-2</v>
      </c>
      <c r="L22" s="134">
        <f t="shared" si="2"/>
        <v>1000</v>
      </c>
      <c r="M22" s="17">
        <f t="shared" si="3"/>
        <v>8.5470085470085472E-2</v>
      </c>
      <c r="N22" s="18">
        <f t="shared" si="4"/>
        <v>2300</v>
      </c>
    </row>
    <row r="23" spans="1:15" ht="16" customHeight="1" thickBot="1" x14ac:dyDescent="0.25">
      <c r="A23" s="56" t="s">
        <v>25</v>
      </c>
      <c r="B23" s="102">
        <v>15100</v>
      </c>
      <c r="C23" s="103">
        <v>13000</v>
      </c>
      <c r="D23" s="102">
        <v>15200</v>
      </c>
      <c r="E23" s="103">
        <v>13000</v>
      </c>
      <c r="F23" s="102">
        <v>15800</v>
      </c>
      <c r="G23" s="103">
        <v>13500</v>
      </c>
      <c r="H23" s="70">
        <v>17100</v>
      </c>
      <c r="I23" s="26">
        <v>14200</v>
      </c>
      <c r="J23" s="20">
        <f t="shared" si="0"/>
        <v>1300</v>
      </c>
      <c r="K23" s="140">
        <f t="shared" si="1"/>
        <v>8.2278481012658222E-2</v>
      </c>
      <c r="L23" s="135">
        <f t="shared" si="2"/>
        <v>700</v>
      </c>
      <c r="M23" s="21">
        <f t="shared" si="3"/>
        <v>5.185185185185185E-2</v>
      </c>
      <c r="N23" s="22">
        <f t="shared" si="4"/>
        <v>2900</v>
      </c>
    </row>
    <row r="24" spans="1:15" ht="16" customHeight="1" x14ac:dyDescent="0.2">
      <c r="A24" s="54" t="s">
        <v>26</v>
      </c>
      <c r="B24" s="104">
        <v>14200</v>
      </c>
      <c r="C24" s="105">
        <v>12900</v>
      </c>
      <c r="D24" s="104">
        <v>14200</v>
      </c>
      <c r="E24" s="105">
        <v>13100</v>
      </c>
      <c r="F24" s="104">
        <v>15200</v>
      </c>
      <c r="G24" s="105">
        <v>13500</v>
      </c>
      <c r="H24" s="71">
        <v>16600</v>
      </c>
      <c r="I24" s="27">
        <v>14700</v>
      </c>
      <c r="J24" s="9">
        <f t="shared" si="0"/>
        <v>1400</v>
      </c>
      <c r="K24" s="138">
        <f t="shared" si="1"/>
        <v>9.2105263157894732E-2</v>
      </c>
      <c r="L24" s="133">
        <f t="shared" si="2"/>
        <v>1200</v>
      </c>
      <c r="M24" s="10">
        <f t="shared" si="3"/>
        <v>8.8888888888888892E-2</v>
      </c>
      <c r="N24" s="14">
        <f t="shared" si="4"/>
        <v>1900</v>
      </c>
    </row>
    <row r="25" spans="1:15" ht="16" customHeight="1" x14ac:dyDescent="0.2">
      <c r="A25" s="55" t="s">
        <v>27</v>
      </c>
      <c r="B25" s="106">
        <v>14800</v>
      </c>
      <c r="C25" s="107">
        <v>12800</v>
      </c>
      <c r="D25" s="106">
        <v>14800</v>
      </c>
      <c r="E25" s="107">
        <v>13000</v>
      </c>
      <c r="F25" s="106">
        <v>15700</v>
      </c>
      <c r="G25" s="107">
        <v>13300</v>
      </c>
      <c r="H25" s="72">
        <v>17200</v>
      </c>
      <c r="I25" s="28">
        <v>14600</v>
      </c>
      <c r="J25" s="16">
        <f t="shared" si="0"/>
        <v>1500</v>
      </c>
      <c r="K25" s="139">
        <f t="shared" si="1"/>
        <v>9.5541401273885357E-2</v>
      </c>
      <c r="L25" s="134">
        <f t="shared" si="2"/>
        <v>1300</v>
      </c>
      <c r="M25" s="17">
        <f t="shared" si="3"/>
        <v>9.7744360902255634E-2</v>
      </c>
      <c r="N25" s="18">
        <f t="shared" si="4"/>
        <v>2600</v>
      </c>
    </row>
    <row r="26" spans="1:15" ht="16" customHeight="1" x14ac:dyDescent="0.2">
      <c r="A26" s="55" t="s">
        <v>28</v>
      </c>
      <c r="B26" s="106">
        <v>13800</v>
      </c>
      <c r="C26" s="107">
        <v>12100</v>
      </c>
      <c r="D26" s="106">
        <v>14300</v>
      </c>
      <c r="E26" s="107">
        <v>12400</v>
      </c>
      <c r="F26" s="106">
        <v>14400</v>
      </c>
      <c r="G26" s="107">
        <v>12800</v>
      </c>
      <c r="H26" s="72">
        <v>15700</v>
      </c>
      <c r="I26" s="28">
        <v>13400</v>
      </c>
      <c r="J26" s="16">
        <f t="shared" si="0"/>
        <v>1300</v>
      </c>
      <c r="K26" s="139">
        <f t="shared" si="1"/>
        <v>9.0277777777777776E-2</v>
      </c>
      <c r="L26" s="134">
        <f t="shared" si="2"/>
        <v>600</v>
      </c>
      <c r="M26" s="17">
        <f t="shared" si="3"/>
        <v>4.6875E-2</v>
      </c>
      <c r="N26" s="18">
        <f t="shared" si="4"/>
        <v>2300</v>
      </c>
      <c r="O26" s="12"/>
    </row>
    <row r="27" spans="1:15" ht="16" customHeight="1" x14ac:dyDescent="0.2">
      <c r="A27" s="55" t="s">
        <v>29</v>
      </c>
      <c r="B27" s="106">
        <v>14600</v>
      </c>
      <c r="C27" s="107">
        <v>13100</v>
      </c>
      <c r="D27" s="106">
        <v>14700</v>
      </c>
      <c r="E27" s="107">
        <v>13100</v>
      </c>
      <c r="F27" s="106">
        <v>15200</v>
      </c>
      <c r="G27" s="107">
        <v>13600</v>
      </c>
      <c r="H27" s="72">
        <v>16500</v>
      </c>
      <c r="I27" s="28">
        <v>14300</v>
      </c>
      <c r="J27" s="16">
        <f t="shared" si="0"/>
        <v>1300</v>
      </c>
      <c r="K27" s="139">
        <f t="shared" si="1"/>
        <v>8.5526315789473686E-2</v>
      </c>
      <c r="L27" s="134">
        <f t="shared" si="2"/>
        <v>700</v>
      </c>
      <c r="M27" s="17">
        <f t="shared" si="3"/>
        <v>5.1470588235294115E-2</v>
      </c>
      <c r="N27" s="18">
        <f t="shared" si="4"/>
        <v>2200</v>
      </c>
    </row>
    <row r="28" spans="1:15" ht="16" customHeight="1" x14ac:dyDescent="0.2">
      <c r="A28" s="55" t="s">
        <v>30</v>
      </c>
      <c r="B28" s="106">
        <v>15500</v>
      </c>
      <c r="C28" s="107">
        <v>13300</v>
      </c>
      <c r="D28" s="106">
        <v>15700</v>
      </c>
      <c r="E28" s="107">
        <v>13300</v>
      </c>
      <c r="F28" s="106">
        <v>16300</v>
      </c>
      <c r="G28" s="107">
        <v>13800</v>
      </c>
      <c r="H28" s="72">
        <v>17600</v>
      </c>
      <c r="I28" s="28">
        <v>14500</v>
      </c>
      <c r="J28" s="16">
        <f t="shared" si="0"/>
        <v>1300</v>
      </c>
      <c r="K28" s="139">
        <f t="shared" si="1"/>
        <v>7.9754601226993863E-2</v>
      </c>
      <c r="L28" s="134">
        <f t="shared" si="2"/>
        <v>700</v>
      </c>
      <c r="M28" s="17">
        <f t="shared" si="3"/>
        <v>5.0724637681159424E-2</v>
      </c>
      <c r="N28" s="18">
        <f t="shared" si="4"/>
        <v>3100</v>
      </c>
      <c r="O28" s="12"/>
    </row>
    <row r="29" spans="1:15" ht="16" customHeight="1" thickBot="1" x14ac:dyDescent="0.25">
      <c r="A29" s="56" t="s">
        <v>31</v>
      </c>
      <c r="B29" s="108">
        <v>14800</v>
      </c>
      <c r="C29" s="109">
        <v>12800</v>
      </c>
      <c r="D29" s="108">
        <v>14900</v>
      </c>
      <c r="E29" s="109">
        <v>12800</v>
      </c>
      <c r="F29" s="108">
        <v>15500</v>
      </c>
      <c r="G29" s="109">
        <v>13200</v>
      </c>
      <c r="H29" s="73">
        <v>16800</v>
      </c>
      <c r="I29" s="29">
        <v>13900</v>
      </c>
      <c r="J29" s="20">
        <f t="shared" si="0"/>
        <v>1300</v>
      </c>
      <c r="K29" s="140">
        <f t="shared" si="1"/>
        <v>8.387096774193549E-2</v>
      </c>
      <c r="L29" s="135">
        <f t="shared" si="2"/>
        <v>700</v>
      </c>
      <c r="M29" s="21">
        <f t="shared" si="3"/>
        <v>5.3030303030303032E-2</v>
      </c>
      <c r="N29" s="22">
        <f t="shared" si="4"/>
        <v>2900</v>
      </c>
      <c r="O29" s="12"/>
    </row>
    <row r="30" spans="1:15" ht="16" customHeight="1" x14ac:dyDescent="0.2">
      <c r="A30" s="54" t="s">
        <v>32</v>
      </c>
      <c r="B30" s="110">
        <v>13400</v>
      </c>
      <c r="C30" s="111">
        <v>11300</v>
      </c>
      <c r="D30" s="110">
        <v>13800</v>
      </c>
      <c r="E30" s="111">
        <v>11500</v>
      </c>
      <c r="F30" s="110">
        <v>13800</v>
      </c>
      <c r="G30" s="111">
        <v>11900</v>
      </c>
      <c r="H30" s="74">
        <v>15200</v>
      </c>
      <c r="I30" s="30">
        <v>12400</v>
      </c>
      <c r="J30" s="9">
        <f t="shared" si="0"/>
        <v>1400</v>
      </c>
      <c r="K30" s="138">
        <f t="shared" si="1"/>
        <v>0.10144927536231885</v>
      </c>
      <c r="L30" s="133">
        <f t="shared" si="2"/>
        <v>500</v>
      </c>
      <c r="M30" s="10">
        <f t="shared" si="3"/>
        <v>4.2016806722689079E-2</v>
      </c>
      <c r="N30" s="14">
        <f t="shared" si="4"/>
        <v>2800</v>
      </c>
    </row>
    <row r="31" spans="1:15" ht="16" customHeight="1" x14ac:dyDescent="0.2">
      <c r="A31" s="55" t="s">
        <v>33</v>
      </c>
      <c r="B31" s="106">
        <v>13500</v>
      </c>
      <c r="C31" s="107">
        <v>10900</v>
      </c>
      <c r="D31" s="106">
        <v>13900</v>
      </c>
      <c r="E31" s="107">
        <v>11100</v>
      </c>
      <c r="F31" s="106">
        <v>14000</v>
      </c>
      <c r="G31" s="107">
        <v>11500</v>
      </c>
      <c r="H31" s="72">
        <v>15300</v>
      </c>
      <c r="I31" s="28">
        <v>12000</v>
      </c>
      <c r="J31" s="16">
        <f t="shared" si="0"/>
        <v>1300</v>
      </c>
      <c r="K31" s="139">
        <f t="shared" si="1"/>
        <v>9.285714285714286E-2</v>
      </c>
      <c r="L31" s="134">
        <f t="shared" si="2"/>
        <v>500</v>
      </c>
      <c r="M31" s="17">
        <f t="shared" si="3"/>
        <v>4.3478260869565216E-2</v>
      </c>
      <c r="N31" s="18">
        <f t="shared" si="4"/>
        <v>3300</v>
      </c>
      <c r="O31" s="12"/>
    </row>
    <row r="32" spans="1:15" ht="16" customHeight="1" x14ac:dyDescent="0.2">
      <c r="A32" s="55" t="s">
        <v>34</v>
      </c>
      <c r="B32" s="106">
        <v>13200</v>
      </c>
      <c r="C32" s="107">
        <v>11500</v>
      </c>
      <c r="D32" s="106">
        <v>13700</v>
      </c>
      <c r="E32" s="107">
        <v>11700</v>
      </c>
      <c r="F32" s="106">
        <v>13700</v>
      </c>
      <c r="G32" s="107">
        <v>12100</v>
      </c>
      <c r="H32" s="72">
        <v>15000</v>
      </c>
      <c r="I32" s="28">
        <v>12700</v>
      </c>
      <c r="J32" s="16">
        <f t="shared" si="0"/>
        <v>1300</v>
      </c>
      <c r="K32" s="139">
        <f t="shared" si="1"/>
        <v>9.4890510948905105E-2</v>
      </c>
      <c r="L32" s="134">
        <f t="shared" si="2"/>
        <v>600</v>
      </c>
      <c r="M32" s="17">
        <f t="shared" si="3"/>
        <v>4.9586776859504134E-2</v>
      </c>
      <c r="N32" s="18">
        <f t="shared" si="4"/>
        <v>2300</v>
      </c>
    </row>
    <row r="33" spans="1:15" ht="16" customHeight="1" x14ac:dyDescent="0.2">
      <c r="A33" s="55" t="s">
        <v>35</v>
      </c>
      <c r="B33" s="106">
        <v>13600</v>
      </c>
      <c r="C33" s="107">
        <v>11300</v>
      </c>
      <c r="D33" s="106">
        <v>14000</v>
      </c>
      <c r="E33" s="107">
        <v>11500</v>
      </c>
      <c r="F33" s="106">
        <v>14100</v>
      </c>
      <c r="G33" s="107">
        <v>11900</v>
      </c>
      <c r="H33" s="72">
        <v>15400</v>
      </c>
      <c r="I33" s="28">
        <v>12400</v>
      </c>
      <c r="J33" s="16">
        <f t="shared" si="0"/>
        <v>1300</v>
      </c>
      <c r="K33" s="139">
        <f t="shared" si="1"/>
        <v>9.2198581560283682E-2</v>
      </c>
      <c r="L33" s="134">
        <f t="shared" si="2"/>
        <v>500</v>
      </c>
      <c r="M33" s="17">
        <f t="shared" si="3"/>
        <v>4.2016806722689079E-2</v>
      </c>
      <c r="N33" s="18">
        <f t="shared" si="4"/>
        <v>3000</v>
      </c>
    </row>
    <row r="34" spans="1:15" ht="16" customHeight="1" x14ac:dyDescent="0.2">
      <c r="A34" s="55" t="s">
        <v>36</v>
      </c>
      <c r="B34" s="106">
        <v>13700</v>
      </c>
      <c r="C34" s="107">
        <v>11400</v>
      </c>
      <c r="D34" s="106">
        <v>14100</v>
      </c>
      <c r="E34" s="107">
        <v>11600</v>
      </c>
      <c r="F34" s="106">
        <v>14200</v>
      </c>
      <c r="G34" s="107">
        <v>12000</v>
      </c>
      <c r="H34" s="72">
        <v>15500</v>
      </c>
      <c r="I34" s="28">
        <v>12600</v>
      </c>
      <c r="J34" s="16">
        <f t="shared" si="0"/>
        <v>1300</v>
      </c>
      <c r="K34" s="139">
        <f t="shared" si="1"/>
        <v>9.154929577464789E-2</v>
      </c>
      <c r="L34" s="134">
        <f t="shared" si="2"/>
        <v>600</v>
      </c>
      <c r="M34" s="17">
        <f t="shared" si="3"/>
        <v>0.05</v>
      </c>
      <c r="N34" s="18">
        <f t="shared" si="4"/>
        <v>2900</v>
      </c>
    </row>
    <row r="35" spans="1:15" ht="16" customHeight="1" thickBot="1" x14ac:dyDescent="0.25">
      <c r="A35" s="56" t="s">
        <v>38</v>
      </c>
      <c r="B35" s="112">
        <v>13200</v>
      </c>
      <c r="C35" s="113">
        <v>11300</v>
      </c>
      <c r="D35" s="112">
        <v>13700</v>
      </c>
      <c r="E35" s="113">
        <v>11500</v>
      </c>
      <c r="F35" s="112">
        <v>13700</v>
      </c>
      <c r="G35" s="113">
        <v>11900</v>
      </c>
      <c r="H35" s="75">
        <v>15000</v>
      </c>
      <c r="I35" s="31">
        <v>12400</v>
      </c>
      <c r="J35" s="20">
        <f t="shared" si="0"/>
        <v>1300</v>
      </c>
      <c r="K35" s="140">
        <f t="shared" si="1"/>
        <v>9.4890510948905105E-2</v>
      </c>
      <c r="L35" s="135">
        <f t="shared" si="2"/>
        <v>500</v>
      </c>
      <c r="M35" s="21">
        <f t="shared" si="3"/>
        <v>4.2016806722689079E-2</v>
      </c>
      <c r="N35" s="22">
        <f t="shared" si="4"/>
        <v>2600</v>
      </c>
    </row>
    <row r="36" spans="1:15" ht="16" customHeight="1" x14ac:dyDescent="0.2">
      <c r="A36" s="54" t="s">
        <v>39</v>
      </c>
      <c r="B36" s="114">
        <v>13900</v>
      </c>
      <c r="C36" s="115">
        <v>11000</v>
      </c>
      <c r="D36" s="114">
        <v>14100</v>
      </c>
      <c r="E36" s="115">
        <v>11200</v>
      </c>
      <c r="F36" s="114">
        <v>14700</v>
      </c>
      <c r="G36" s="115">
        <v>11300</v>
      </c>
      <c r="H36" s="76">
        <v>15800</v>
      </c>
      <c r="I36" s="32">
        <v>12200</v>
      </c>
      <c r="J36" s="9">
        <f t="shared" si="0"/>
        <v>1100</v>
      </c>
      <c r="K36" s="138">
        <f t="shared" si="1"/>
        <v>7.4829931972789115E-2</v>
      </c>
      <c r="L36" s="133">
        <f t="shared" si="2"/>
        <v>900</v>
      </c>
      <c r="M36" s="10">
        <f t="shared" si="3"/>
        <v>7.9646017699115043E-2</v>
      </c>
      <c r="N36" s="14">
        <f t="shared" si="4"/>
        <v>3600</v>
      </c>
    </row>
    <row r="37" spans="1:15" ht="16" customHeight="1" x14ac:dyDescent="0.2">
      <c r="A37" s="55" t="s">
        <v>40</v>
      </c>
      <c r="B37" s="116">
        <v>13900</v>
      </c>
      <c r="C37" s="117">
        <v>11800</v>
      </c>
      <c r="D37" s="116">
        <v>14100</v>
      </c>
      <c r="E37" s="117">
        <v>12000</v>
      </c>
      <c r="F37" s="116">
        <v>14700</v>
      </c>
      <c r="G37" s="117">
        <v>12100</v>
      </c>
      <c r="H37" s="77">
        <v>15800</v>
      </c>
      <c r="I37" s="33">
        <v>13000</v>
      </c>
      <c r="J37" s="16">
        <f t="shared" si="0"/>
        <v>1100</v>
      </c>
      <c r="K37" s="139">
        <f t="shared" si="1"/>
        <v>7.4829931972789115E-2</v>
      </c>
      <c r="L37" s="134">
        <f t="shared" si="2"/>
        <v>900</v>
      </c>
      <c r="M37" s="17">
        <f t="shared" si="3"/>
        <v>7.43801652892562E-2</v>
      </c>
      <c r="N37" s="18">
        <f t="shared" si="4"/>
        <v>2800</v>
      </c>
      <c r="O37" s="12"/>
    </row>
    <row r="38" spans="1:15" ht="16" customHeight="1" x14ac:dyDescent="0.2">
      <c r="A38" s="55" t="s">
        <v>41</v>
      </c>
      <c r="B38" s="116">
        <v>14300</v>
      </c>
      <c r="C38" s="117">
        <v>12300</v>
      </c>
      <c r="D38" s="116">
        <v>14600</v>
      </c>
      <c r="E38" s="117">
        <v>12500</v>
      </c>
      <c r="F38" s="116">
        <v>15100</v>
      </c>
      <c r="G38" s="117">
        <v>12700</v>
      </c>
      <c r="H38" s="77">
        <v>16200</v>
      </c>
      <c r="I38" s="33">
        <v>13600</v>
      </c>
      <c r="J38" s="16">
        <f t="shared" si="0"/>
        <v>1100</v>
      </c>
      <c r="K38" s="139">
        <f t="shared" si="1"/>
        <v>7.2847682119205295E-2</v>
      </c>
      <c r="L38" s="134">
        <f t="shared" si="2"/>
        <v>900</v>
      </c>
      <c r="M38" s="17">
        <f t="shared" si="3"/>
        <v>7.0866141732283464E-2</v>
      </c>
      <c r="N38" s="18">
        <f t="shared" si="4"/>
        <v>2600</v>
      </c>
    </row>
    <row r="39" spans="1:15" ht="16" customHeight="1" x14ac:dyDescent="0.2">
      <c r="A39" s="55" t="s">
        <v>42</v>
      </c>
      <c r="B39" s="116">
        <v>14300</v>
      </c>
      <c r="C39" s="117">
        <v>12100</v>
      </c>
      <c r="D39" s="116">
        <v>14600</v>
      </c>
      <c r="E39" s="117">
        <v>12300</v>
      </c>
      <c r="F39" s="116">
        <v>15100</v>
      </c>
      <c r="G39" s="117">
        <v>12500</v>
      </c>
      <c r="H39" s="77">
        <v>16400</v>
      </c>
      <c r="I39" s="33">
        <v>13500</v>
      </c>
      <c r="J39" s="16">
        <f t="shared" si="0"/>
        <v>1300</v>
      </c>
      <c r="K39" s="139">
        <f t="shared" si="1"/>
        <v>8.6092715231788075E-2</v>
      </c>
      <c r="L39" s="134">
        <f t="shared" si="2"/>
        <v>1000</v>
      </c>
      <c r="M39" s="17">
        <f t="shared" si="3"/>
        <v>0.08</v>
      </c>
      <c r="N39" s="18">
        <f t="shared" si="4"/>
        <v>2900</v>
      </c>
    </row>
    <row r="40" spans="1:15" ht="16" customHeight="1" thickBot="1" x14ac:dyDescent="0.25">
      <c r="A40" s="56" t="s">
        <v>43</v>
      </c>
      <c r="B40" s="118">
        <v>14100</v>
      </c>
      <c r="C40" s="119">
        <v>11700</v>
      </c>
      <c r="D40" s="118">
        <v>14400</v>
      </c>
      <c r="E40" s="119">
        <v>11900</v>
      </c>
      <c r="F40" s="118">
        <v>14900</v>
      </c>
      <c r="G40" s="119">
        <v>12000</v>
      </c>
      <c r="H40" s="78">
        <v>16000</v>
      </c>
      <c r="I40" s="34">
        <v>12900</v>
      </c>
      <c r="J40" s="20">
        <f t="shared" si="0"/>
        <v>1100</v>
      </c>
      <c r="K40" s="140">
        <f t="shared" si="1"/>
        <v>7.3825503355704702E-2</v>
      </c>
      <c r="L40" s="135">
        <f t="shared" si="2"/>
        <v>900</v>
      </c>
      <c r="M40" s="21">
        <f t="shared" si="3"/>
        <v>7.4999999999999997E-2</v>
      </c>
      <c r="N40" s="22">
        <f t="shared" si="4"/>
        <v>3100</v>
      </c>
    </row>
    <row r="41" spans="1:15" ht="16" customHeight="1" x14ac:dyDescent="0.2">
      <c r="A41" s="54" t="s">
        <v>44</v>
      </c>
      <c r="B41" s="120">
        <v>13700</v>
      </c>
      <c r="C41" s="121">
        <v>12200</v>
      </c>
      <c r="D41" s="120">
        <v>13700</v>
      </c>
      <c r="E41" s="121">
        <v>12300</v>
      </c>
      <c r="F41" s="120">
        <v>13900</v>
      </c>
      <c r="G41" s="121">
        <v>12600</v>
      </c>
      <c r="H41" s="79">
        <v>14800</v>
      </c>
      <c r="I41" s="35">
        <v>13300</v>
      </c>
      <c r="J41" s="9">
        <f t="shared" si="0"/>
        <v>900</v>
      </c>
      <c r="K41" s="138">
        <f t="shared" si="1"/>
        <v>6.4748201438848921E-2</v>
      </c>
      <c r="L41" s="133">
        <f t="shared" si="2"/>
        <v>700</v>
      </c>
      <c r="M41" s="10">
        <f t="shared" si="3"/>
        <v>5.5555555555555552E-2</v>
      </c>
      <c r="N41" s="14">
        <f t="shared" si="4"/>
        <v>1500</v>
      </c>
    </row>
    <row r="42" spans="1:15" ht="16" customHeight="1" x14ac:dyDescent="0.2">
      <c r="A42" s="55" t="s">
        <v>45</v>
      </c>
      <c r="B42" s="122">
        <v>13800</v>
      </c>
      <c r="C42" s="123">
        <v>12300</v>
      </c>
      <c r="D42" s="122">
        <v>13800</v>
      </c>
      <c r="E42" s="123">
        <v>12400</v>
      </c>
      <c r="F42" s="122">
        <v>14000</v>
      </c>
      <c r="G42" s="123">
        <v>12700</v>
      </c>
      <c r="H42" s="80">
        <v>14900</v>
      </c>
      <c r="I42" s="36">
        <v>13400</v>
      </c>
      <c r="J42" s="16">
        <f t="shared" si="0"/>
        <v>900</v>
      </c>
      <c r="K42" s="139">
        <f t="shared" si="1"/>
        <v>6.4285714285714279E-2</v>
      </c>
      <c r="L42" s="134">
        <f t="shared" si="2"/>
        <v>700</v>
      </c>
      <c r="M42" s="17">
        <f t="shared" si="3"/>
        <v>5.5118110236220472E-2</v>
      </c>
      <c r="N42" s="18">
        <f t="shared" si="4"/>
        <v>1500</v>
      </c>
    </row>
    <row r="43" spans="1:15" ht="16" customHeight="1" x14ac:dyDescent="0.2">
      <c r="A43" s="55" t="s">
        <v>46</v>
      </c>
      <c r="B43" s="122">
        <v>13100</v>
      </c>
      <c r="C43" s="123">
        <v>11100</v>
      </c>
      <c r="D43" s="122">
        <v>13100</v>
      </c>
      <c r="E43" s="123">
        <v>11300</v>
      </c>
      <c r="F43" s="122">
        <v>13400</v>
      </c>
      <c r="G43" s="123">
        <v>11500</v>
      </c>
      <c r="H43" s="80">
        <v>14300</v>
      </c>
      <c r="I43" s="36">
        <v>12100</v>
      </c>
      <c r="J43" s="16">
        <f t="shared" si="0"/>
        <v>900</v>
      </c>
      <c r="K43" s="139">
        <f t="shared" si="1"/>
        <v>6.7164179104477612E-2</v>
      </c>
      <c r="L43" s="134">
        <f t="shared" si="2"/>
        <v>600</v>
      </c>
      <c r="M43" s="17">
        <f t="shared" si="3"/>
        <v>5.2173913043478258E-2</v>
      </c>
      <c r="N43" s="18">
        <f t="shared" si="4"/>
        <v>2200</v>
      </c>
    </row>
    <row r="44" spans="1:15" ht="16" customHeight="1" thickBot="1" x14ac:dyDescent="0.25">
      <c r="A44" s="56" t="s">
        <v>47</v>
      </c>
      <c r="B44" s="124">
        <v>12500</v>
      </c>
      <c r="C44" s="125">
        <v>10600</v>
      </c>
      <c r="D44" s="124">
        <v>12500</v>
      </c>
      <c r="E44" s="125">
        <v>10700</v>
      </c>
      <c r="F44" s="124">
        <v>12700</v>
      </c>
      <c r="G44" s="125">
        <v>10900</v>
      </c>
      <c r="H44" s="81">
        <v>13600</v>
      </c>
      <c r="I44" s="37">
        <v>11500</v>
      </c>
      <c r="J44" s="20">
        <f t="shared" si="0"/>
        <v>900</v>
      </c>
      <c r="K44" s="140">
        <f t="shared" si="1"/>
        <v>7.0866141732283464E-2</v>
      </c>
      <c r="L44" s="135">
        <f t="shared" si="2"/>
        <v>600</v>
      </c>
      <c r="M44" s="21">
        <f t="shared" si="3"/>
        <v>5.5045871559633031E-2</v>
      </c>
      <c r="N44" s="22">
        <f t="shared" si="4"/>
        <v>2100</v>
      </c>
    </row>
    <row r="45" spans="1:15" ht="16" customHeight="1" x14ac:dyDescent="0.2">
      <c r="A45" s="54" t="s">
        <v>48</v>
      </c>
      <c r="B45" s="126">
        <v>13500</v>
      </c>
      <c r="C45" s="127">
        <v>11900</v>
      </c>
      <c r="D45" s="126">
        <v>13900</v>
      </c>
      <c r="E45" s="127">
        <v>12200</v>
      </c>
      <c r="F45" s="126">
        <v>14600</v>
      </c>
      <c r="G45" s="127">
        <v>12800</v>
      </c>
      <c r="H45" s="82">
        <v>14800</v>
      </c>
      <c r="I45" s="38">
        <v>13300</v>
      </c>
      <c r="J45" s="9">
        <f t="shared" si="0"/>
        <v>200</v>
      </c>
      <c r="K45" s="138">
        <f t="shared" si="1"/>
        <v>1.3698630136986301E-2</v>
      </c>
      <c r="L45" s="133">
        <f t="shared" si="2"/>
        <v>500</v>
      </c>
      <c r="M45" s="10">
        <f t="shared" si="3"/>
        <v>3.90625E-2</v>
      </c>
      <c r="N45" s="14">
        <f t="shared" si="4"/>
        <v>1500</v>
      </c>
      <c r="O45" s="12"/>
    </row>
    <row r="46" spans="1:15" ht="16" customHeight="1" x14ac:dyDescent="0.2">
      <c r="A46" s="55" t="s">
        <v>49</v>
      </c>
      <c r="B46" s="128">
        <v>13400</v>
      </c>
      <c r="C46" s="129">
        <v>11700</v>
      </c>
      <c r="D46" s="128">
        <v>13800</v>
      </c>
      <c r="E46" s="129">
        <v>12000</v>
      </c>
      <c r="F46" s="128">
        <v>14500</v>
      </c>
      <c r="G46" s="129">
        <v>12600</v>
      </c>
      <c r="H46" s="83">
        <v>14600</v>
      </c>
      <c r="I46" s="39">
        <v>13100</v>
      </c>
      <c r="J46" s="16">
        <f t="shared" si="0"/>
        <v>100</v>
      </c>
      <c r="K46" s="139">
        <f t="shared" si="1"/>
        <v>6.8965517241379309E-3</v>
      </c>
      <c r="L46" s="134">
        <f t="shared" si="2"/>
        <v>500</v>
      </c>
      <c r="M46" s="17">
        <f t="shared" si="3"/>
        <v>3.968253968253968E-2</v>
      </c>
      <c r="N46" s="18">
        <f t="shared" si="4"/>
        <v>1500</v>
      </c>
      <c r="O46" s="12"/>
    </row>
    <row r="47" spans="1:15" ht="16" customHeight="1" x14ac:dyDescent="0.2">
      <c r="A47" s="55" t="s">
        <v>50</v>
      </c>
      <c r="B47" s="128">
        <v>13600</v>
      </c>
      <c r="C47" s="129">
        <v>12500</v>
      </c>
      <c r="D47" s="128">
        <v>14000</v>
      </c>
      <c r="E47" s="129">
        <v>12800</v>
      </c>
      <c r="F47" s="128">
        <v>14700</v>
      </c>
      <c r="G47" s="129">
        <v>13400</v>
      </c>
      <c r="H47" s="83">
        <v>14900</v>
      </c>
      <c r="I47" s="39">
        <v>13900</v>
      </c>
      <c r="J47" s="16">
        <f t="shared" si="0"/>
        <v>200</v>
      </c>
      <c r="K47" s="139">
        <f t="shared" si="1"/>
        <v>1.3605442176870748E-2</v>
      </c>
      <c r="L47" s="134">
        <f t="shared" si="2"/>
        <v>500</v>
      </c>
      <c r="M47" s="17">
        <f t="shared" si="3"/>
        <v>3.7313432835820892E-2</v>
      </c>
      <c r="N47" s="18">
        <f t="shared" si="4"/>
        <v>1000</v>
      </c>
      <c r="O47" s="12"/>
    </row>
    <row r="48" spans="1:15" ht="16" customHeight="1" x14ac:dyDescent="0.2">
      <c r="A48" s="55" t="s">
        <v>51</v>
      </c>
      <c r="B48" s="128">
        <v>13100</v>
      </c>
      <c r="C48" s="129">
        <v>11300</v>
      </c>
      <c r="D48" s="128">
        <v>13600</v>
      </c>
      <c r="E48" s="129">
        <v>11700</v>
      </c>
      <c r="F48" s="128">
        <v>14200</v>
      </c>
      <c r="G48" s="129">
        <v>12200</v>
      </c>
      <c r="H48" s="83">
        <v>14400</v>
      </c>
      <c r="I48" s="39">
        <v>12700</v>
      </c>
      <c r="J48" s="16">
        <f t="shared" si="0"/>
        <v>200</v>
      </c>
      <c r="K48" s="139">
        <f t="shared" si="1"/>
        <v>1.4084507042253521E-2</v>
      </c>
      <c r="L48" s="134">
        <f t="shared" si="2"/>
        <v>500</v>
      </c>
      <c r="M48" s="17">
        <f t="shared" si="3"/>
        <v>4.0983606557377046E-2</v>
      </c>
      <c r="N48" s="18">
        <f t="shared" si="4"/>
        <v>1700</v>
      </c>
    </row>
    <row r="49" spans="1:15" ht="16" customHeight="1" x14ac:dyDescent="0.2">
      <c r="A49" s="55" t="s">
        <v>52</v>
      </c>
      <c r="B49" s="128">
        <v>13400</v>
      </c>
      <c r="C49" s="129">
        <v>10800</v>
      </c>
      <c r="D49" s="128">
        <v>13800</v>
      </c>
      <c r="E49" s="129">
        <v>11100</v>
      </c>
      <c r="F49" s="128">
        <v>14500</v>
      </c>
      <c r="G49" s="129">
        <v>11600</v>
      </c>
      <c r="H49" s="83">
        <v>14700</v>
      </c>
      <c r="I49" s="39">
        <v>12100</v>
      </c>
      <c r="J49" s="16">
        <f t="shared" si="0"/>
        <v>200</v>
      </c>
      <c r="K49" s="139">
        <f t="shared" si="1"/>
        <v>1.3793103448275862E-2</v>
      </c>
      <c r="L49" s="134">
        <f t="shared" si="2"/>
        <v>500</v>
      </c>
      <c r="M49" s="17">
        <f t="shared" si="3"/>
        <v>4.3103448275862072E-2</v>
      </c>
      <c r="N49" s="18">
        <f t="shared" si="4"/>
        <v>2600</v>
      </c>
    </row>
    <row r="50" spans="1:15" ht="16" customHeight="1" x14ac:dyDescent="0.2">
      <c r="A50" s="55" t="s">
        <v>53</v>
      </c>
      <c r="B50" s="128">
        <v>13400</v>
      </c>
      <c r="C50" s="129">
        <v>10400</v>
      </c>
      <c r="D50" s="128">
        <v>13800</v>
      </c>
      <c r="E50" s="129">
        <v>10700</v>
      </c>
      <c r="F50" s="128">
        <v>14500</v>
      </c>
      <c r="G50" s="129">
        <v>11300</v>
      </c>
      <c r="H50" s="83">
        <v>14600</v>
      </c>
      <c r="I50" s="39">
        <v>11700</v>
      </c>
      <c r="J50" s="16">
        <f t="shared" si="0"/>
        <v>100</v>
      </c>
      <c r="K50" s="139">
        <f t="shared" si="1"/>
        <v>6.8965517241379309E-3</v>
      </c>
      <c r="L50" s="134">
        <f t="shared" si="2"/>
        <v>400</v>
      </c>
      <c r="M50" s="17">
        <f t="shared" si="3"/>
        <v>3.5398230088495575E-2</v>
      </c>
      <c r="N50" s="18">
        <f t="shared" si="4"/>
        <v>2900</v>
      </c>
    </row>
    <row r="51" spans="1:15" ht="16" customHeight="1" x14ac:dyDescent="0.2">
      <c r="A51" s="55" t="s">
        <v>54</v>
      </c>
      <c r="B51" s="128">
        <v>14300</v>
      </c>
      <c r="C51" s="129">
        <v>12100</v>
      </c>
      <c r="D51" s="128">
        <v>14700</v>
      </c>
      <c r="E51" s="129">
        <v>12500</v>
      </c>
      <c r="F51" s="128">
        <v>15500</v>
      </c>
      <c r="G51" s="129">
        <v>13100</v>
      </c>
      <c r="H51" s="83">
        <v>15600</v>
      </c>
      <c r="I51" s="39">
        <v>13600</v>
      </c>
      <c r="J51" s="16">
        <f t="shared" si="0"/>
        <v>100</v>
      </c>
      <c r="K51" s="139">
        <f t="shared" si="1"/>
        <v>6.4516129032258064E-3</v>
      </c>
      <c r="L51" s="134">
        <f t="shared" si="2"/>
        <v>500</v>
      </c>
      <c r="M51" s="17">
        <f t="shared" si="3"/>
        <v>3.8167938931297711E-2</v>
      </c>
      <c r="N51" s="18">
        <f t="shared" si="4"/>
        <v>2000</v>
      </c>
      <c r="O51" s="12"/>
    </row>
    <row r="52" spans="1:15" ht="16" customHeight="1" thickBot="1" x14ac:dyDescent="0.25">
      <c r="A52" s="56" t="s">
        <v>55</v>
      </c>
      <c r="B52" s="112">
        <v>12700</v>
      </c>
      <c r="C52" s="113">
        <v>10600</v>
      </c>
      <c r="D52" s="112">
        <v>13000</v>
      </c>
      <c r="E52" s="113">
        <v>10800</v>
      </c>
      <c r="F52" s="112">
        <v>13600</v>
      </c>
      <c r="G52" s="113">
        <v>11300</v>
      </c>
      <c r="H52" s="75">
        <v>13600</v>
      </c>
      <c r="I52" s="31">
        <v>11600</v>
      </c>
      <c r="J52" s="20">
        <f t="shared" si="0"/>
        <v>0</v>
      </c>
      <c r="K52" s="140">
        <f t="shared" si="1"/>
        <v>0</v>
      </c>
      <c r="L52" s="135">
        <f t="shared" si="2"/>
        <v>300</v>
      </c>
      <c r="M52" s="21">
        <f t="shared" si="3"/>
        <v>2.6548672566371681E-2</v>
      </c>
      <c r="N52" s="22">
        <f t="shared" si="4"/>
        <v>2000</v>
      </c>
    </row>
    <row r="53" spans="1:15" ht="16" customHeight="1" thickBot="1" x14ac:dyDescent="0.25">
      <c r="A53" s="53" t="s">
        <v>56</v>
      </c>
      <c r="B53" s="130">
        <v>13991.489361702128</v>
      </c>
      <c r="C53" s="131">
        <v>12036.170212765957</v>
      </c>
      <c r="D53" s="130">
        <v>14287.234042553191</v>
      </c>
      <c r="E53" s="131">
        <v>12285.106382978724</v>
      </c>
      <c r="F53" s="130">
        <v>14817.021276595744</v>
      </c>
      <c r="G53" s="131">
        <v>12672.340425531915</v>
      </c>
      <c r="H53" s="84">
        <f t="shared" ref="H53:I53" si="5">AVERAGE(H6:H52)</f>
        <v>15863.829787234043</v>
      </c>
      <c r="I53" s="40">
        <f t="shared" si="5"/>
        <v>13468.08510638298</v>
      </c>
      <c r="J53" s="9">
        <f>H53-F53</f>
        <v>1046.8085106382987</v>
      </c>
      <c r="K53" s="138">
        <f>J53/F53</f>
        <v>7.0649052268811088E-2</v>
      </c>
      <c r="L53" s="133">
        <f t="shared" si="2"/>
        <v>795.74468085106491</v>
      </c>
      <c r="M53" s="10">
        <f t="shared" si="3"/>
        <v>6.2793821356615265E-2</v>
      </c>
      <c r="N53" s="11">
        <f t="shared" si="4"/>
        <v>2395.7446808510631</v>
      </c>
    </row>
    <row r="54" spans="1:15" ht="16" customHeight="1" thickBot="1" x14ac:dyDescent="0.25">
      <c r="A54" s="53" t="s">
        <v>57</v>
      </c>
      <c r="B54" s="59">
        <v>2.4139542127394463E-2</v>
      </c>
      <c r="C54" s="60">
        <v>2.2410988613771925E-2</v>
      </c>
      <c r="D54" s="59">
        <f t="shared" ref="D54:I54" si="6">(D53-B53)/B53</f>
        <v>2.1137469586374642E-2</v>
      </c>
      <c r="E54" s="60">
        <f t="shared" si="6"/>
        <v>2.0682340463143031E-2</v>
      </c>
      <c r="F54" s="59">
        <f t="shared" si="6"/>
        <v>3.7081161578555455E-2</v>
      </c>
      <c r="G54" s="60">
        <f t="shared" si="6"/>
        <v>3.1520609629373017E-2</v>
      </c>
      <c r="H54" s="57">
        <f>(H53-F53)/F53</f>
        <v>7.0649052268811088E-2</v>
      </c>
      <c r="I54" s="41">
        <f t="shared" si="6"/>
        <v>6.2793821356615265E-2</v>
      </c>
      <c r="J54" s="42" t="s">
        <v>37</v>
      </c>
      <c r="K54" s="141" t="s">
        <v>58</v>
      </c>
      <c r="L54" s="136" t="s">
        <v>58</v>
      </c>
      <c r="M54" s="43" t="s">
        <v>58</v>
      </c>
      <c r="N54" s="11" t="s">
        <v>59</v>
      </c>
    </row>
    <row r="56" spans="1:15" x14ac:dyDescent="0.2">
      <c r="F56" s="44">
        <f>AVERAGE(F13:F52,F10:F11,F6:F7)</f>
        <v>14740.90909090909</v>
      </c>
      <c r="G56" s="45">
        <f>AVERAGE(G13:G52,G10:G11,G6:G7)</f>
        <v>12622.727272727272</v>
      </c>
      <c r="H56" s="45">
        <f>AVERAGE(H13:H52,H10:H11,H6:H7)</f>
        <v>15788.636363636364</v>
      </c>
      <c r="I56" s="46">
        <f>AVERAGE(I13:I52,I10:I11,I6:I7)</f>
        <v>13420.454545454546</v>
      </c>
    </row>
    <row r="57" spans="1:15" x14ac:dyDescent="0.2">
      <c r="F57" s="47"/>
      <c r="G57" s="48"/>
      <c r="H57" s="49">
        <f>(H56-F56)/F56</f>
        <v>7.1076164045636839E-2</v>
      </c>
      <c r="I57" s="50">
        <f>(I56-G56)/G56</f>
        <v>6.3197695354699407E-2</v>
      </c>
    </row>
    <row r="58" spans="1:15" x14ac:dyDescent="0.2">
      <c r="F58" s="2" t="s">
        <v>61</v>
      </c>
    </row>
  </sheetData>
  <mergeCells count="2">
    <mergeCell ref="J4:K4"/>
    <mergeCell ref="L4:M4"/>
  </mergeCells>
  <phoneticPr fontId="2"/>
  <conditionalFormatting sqref="J6:M54 B54:E54 H54:I54">
    <cfRule type="cellIs" dxfId="2" priority="4" stopIfTrue="1" operator="lessThan">
      <formula>0</formula>
    </cfRule>
  </conditionalFormatting>
  <conditionalFormatting sqref="H57:I57">
    <cfRule type="cellIs" dxfId="1" priority="2" stopIfTrue="1" operator="lessThan">
      <formula>0</formula>
    </cfRule>
  </conditionalFormatting>
  <conditionalFormatting sqref="F54:G54">
    <cfRule type="cellIs" dxfId="0" priority="1" stopIfTrue="1" operator="lessThan">
      <formula>0</formula>
    </cfRule>
  </conditionalFormatting>
  <pageMargins left="0.5" right="0.19685039370078741" top="0.55118110236220474" bottom="0.31496062992125984" header="0.31496062992125984" footer="0.19685039370078741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" x14ac:dyDescent="0.2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f-saitou</dc:creator>
  <cp:lastModifiedBy>takinami</cp:lastModifiedBy>
  <cp:lastPrinted>2023-02-16T07:04:53Z</cp:lastPrinted>
  <dcterms:created xsi:type="dcterms:W3CDTF">2011-03-28T07:07:09Z</dcterms:created>
  <dcterms:modified xsi:type="dcterms:W3CDTF">2023-02-21T07:17:51Z</dcterms:modified>
</cp:coreProperties>
</file>